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市民安全係（Ｒ3～）\03　公共交通\06　地域公共交通計画\行ける行けない表\"/>
    </mc:Choice>
  </mc:AlternateContent>
  <xr:revisionPtr revIDLastSave="0" documentId="8_{4AADDDAA-B610-403F-9CFE-1CE37F0AE186}" xr6:coauthVersionLast="36" xr6:coauthVersionMax="36" xr10:uidLastSave="{00000000-0000-0000-0000-000000000000}"/>
  <bookViews>
    <workbookView xWindow="-96" yWindow="-96" windowWidth="21792" windowHeight="13872" xr2:uid="{D3515ACF-485C-4197-AD48-43CCA894FD3B}"/>
  </bookViews>
  <sheets>
    <sheet name="行ける行けない判定" sheetId="3" r:id="rId1"/>
    <sheet name="入力フォーム" sheetId="1" r:id="rId2"/>
    <sheet name="入力フォームの例 (2)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7" i="1" l="1"/>
  <c r="I40" i="1"/>
  <c r="J388" i="1" l="1"/>
  <c r="M197" i="1" l="1"/>
  <c r="M196" i="1"/>
  <c r="K197" i="1"/>
  <c r="K196" i="1"/>
  <c r="M72" i="1" l="1"/>
  <c r="K72" i="1"/>
  <c r="I255" i="1"/>
  <c r="I24" i="1" l="1"/>
  <c r="I31" i="1"/>
  <c r="I8" i="1" l="1"/>
  <c r="J372" i="1"/>
  <c r="I388" i="1"/>
  <c r="K357" i="1" l="1"/>
  <c r="M421" i="1" l="1"/>
  <c r="K421" i="1"/>
  <c r="K420" i="1"/>
  <c r="M420" i="1"/>
  <c r="M415" i="1"/>
  <c r="K415" i="1"/>
  <c r="K408" i="1"/>
  <c r="M408" i="1"/>
  <c r="M405" i="1"/>
  <c r="M404" i="1"/>
  <c r="K405" i="1"/>
  <c r="K404" i="1"/>
  <c r="K399" i="1"/>
  <c r="M399" i="1"/>
  <c r="M392" i="1"/>
  <c r="K392" i="1"/>
  <c r="K389" i="1"/>
  <c r="K388" i="1"/>
  <c r="M389" i="1"/>
  <c r="M388" i="1"/>
  <c r="M383" i="1"/>
  <c r="K383" i="1"/>
  <c r="K376" i="1"/>
  <c r="M376" i="1"/>
  <c r="M373" i="1"/>
  <c r="M372" i="1"/>
  <c r="K373" i="1"/>
  <c r="K372" i="1"/>
  <c r="K367" i="1"/>
  <c r="M367" i="1"/>
  <c r="M360" i="1"/>
  <c r="K360" i="1"/>
  <c r="K356" i="1"/>
  <c r="M357" i="1"/>
  <c r="M356" i="1"/>
  <c r="M351" i="1"/>
  <c r="K351" i="1"/>
  <c r="M344" i="1"/>
  <c r="K344" i="1"/>
  <c r="M341" i="1"/>
  <c r="M340" i="1"/>
  <c r="K341" i="1"/>
  <c r="K340" i="1"/>
  <c r="M335" i="1"/>
  <c r="K335" i="1"/>
  <c r="M328" i="1"/>
  <c r="K328" i="1"/>
  <c r="M261" i="1" l="1"/>
  <c r="K261" i="1"/>
  <c r="M260" i="1"/>
  <c r="K260" i="1"/>
  <c r="M255" i="1"/>
  <c r="K255" i="1"/>
  <c r="M248" i="1"/>
  <c r="K248" i="1"/>
  <c r="M245" i="1"/>
  <c r="K245" i="1"/>
  <c r="M244" i="1"/>
  <c r="K244" i="1"/>
  <c r="M239" i="1"/>
  <c r="K239" i="1"/>
  <c r="M232" i="1"/>
  <c r="K232" i="1"/>
  <c r="M229" i="1"/>
  <c r="M228" i="1"/>
  <c r="K229" i="1"/>
  <c r="K228" i="1"/>
  <c r="M223" i="1"/>
  <c r="K223" i="1"/>
  <c r="M216" i="1"/>
  <c r="K216" i="1"/>
  <c r="M213" i="1"/>
  <c r="K213" i="1"/>
  <c r="M212" i="1"/>
  <c r="K212" i="1"/>
  <c r="M207" i="1"/>
  <c r="K207" i="1"/>
  <c r="M200" i="1"/>
  <c r="K200" i="1"/>
  <c r="M191" i="1"/>
  <c r="K191" i="1"/>
  <c r="M184" i="1"/>
  <c r="K184" i="1"/>
  <c r="M165" i="1"/>
  <c r="M164" i="1"/>
  <c r="M181" i="1"/>
  <c r="M180" i="1"/>
  <c r="K181" i="1"/>
  <c r="K180" i="1"/>
  <c r="M175" i="1"/>
  <c r="K175" i="1"/>
  <c r="M168" i="1"/>
  <c r="K168" i="1"/>
  <c r="K165" i="1"/>
  <c r="K164" i="1"/>
  <c r="M159" i="1"/>
  <c r="K159" i="1"/>
  <c r="M152" i="1"/>
  <c r="K152" i="1"/>
  <c r="M149" i="1"/>
  <c r="M148" i="1"/>
  <c r="K149" i="1"/>
  <c r="K148" i="1"/>
  <c r="K143" i="1"/>
  <c r="M136" i="1" l="1"/>
  <c r="K136" i="1"/>
  <c r="K133" i="1"/>
  <c r="K132" i="1"/>
  <c r="M133" i="1"/>
  <c r="M132" i="1"/>
  <c r="M127" i="1"/>
  <c r="K127" i="1"/>
  <c r="M120" i="1"/>
  <c r="K120" i="1"/>
  <c r="M111" i="1"/>
  <c r="M101" i="1"/>
  <c r="M100" i="1"/>
  <c r="K101" i="1"/>
  <c r="K100" i="1"/>
  <c r="M95" i="1"/>
  <c r="K95" i="1"/>
  <c r="M88" i="1"/>
  <c r="K88" i="1"/>
  <c r="M85" i="1"/>
  <c r="M84" i="1"/>
  <c r="K85" i="1"/>
  <c r="K84" i="1"/>
  <c r="M79" i="1"/>
  <c r="K79" i="1"/>
  <c r="M69" i="1"/>
  <c r="M68" i="1"/>
  <c r="K69" i="1"/>
  <c r="K68" i="1"/>
  <c r="M63" i="1"/>
  <c r="K63" i="1"/>
  <c r="M56" i="1"/>
  <c r="K56" i="1"/>
  <c r="M53" i="1"/>
  <c r="M52" i="1"/>
  <c r="K53" i="1"/>
  <c r="K52" i="1"/>
  <c r="M47" i="1"/>
  <c r="K47" i="1"/>
  <c r="M40" i="1"/>
  <c r="K40" i="1"/>
  <c r="M37" i="1"/>
  <c r="M36" i="1"/>
  <c r="K37" i="1"/>
  <c r="K36" i="1"/>
  <c r="M31" i="1"/>
  <c r="K31" i="1"/>
  <c r="M21" i="1"/>
  <c r="M20" i="1"/>
  <c r="K21" i="1"/>
  <c r="K20" i="1"/>
  <c r="M15" i="1"/>
  <c r="K15" i="1"/>
  <c r="M117" i="1"/>
  <c r="M116" i="1"/>
  <c r="M104" i="1"/>
  <c r="K104" i="1"/>
  <c r="K117" i="1"/>
  <c r="K116" i="1"/>
  <c r="K111" i="1"/>
  <c r="M8" i="1"/>
  <c r="K8" i="1"/>
  <c r="I143" i="1" l="1"/>
  <c r="O420" i="1" l="1"/>
  <c r="N420" i="1"/>
  <c r="L420" i="1"/>
  <c r="J420" i="1"/>
  <c r="I420" i="1"/>
  <c r="H420" i="1"/>
  <c r="G420" i="1"/>
  <c r="F420" i="1"/>
  <c r="O415" i="1"/>
  <c r="N415" i="1"/>
  <c r="L415" i="1"/>
  <c r="J415" i="1"/>
  <c r="I415" i="1"/>
  <c r="H415" i="1"/>
  <c r="G415" i="1"/>
  <c r="F415" i="1"/>
  <c r="O408" i="1"/>
  <c r="O421" i="1" s="1"/>
  <c r="N408" i="1"/>
  <c r="N421" i="1" s="1"/>
  <c r="L408" i="1"/>
  <c r="L421" i="1" s="1"/>
  <c r="J408" i="1"/>
  <c r="J421" i="1" s="1"/>
  <c r="I408" i="1"/>
  <c r="I421" i="1" s="1"/>
  <c r="H408" i="1"/>
  <c r="H421" i="1" s="1"/>
  <c r="G408" i="1"/>
  <c r="G421" i="1" s="1"/>
  <c r="F408" i="1"/>
  <c r="F421" i="1" s="1"/>
  <c r="O404" i="1"/>
  <c r="N404" i="1"/>
  <c r="L404" i="1"/>
  <c r="J404" i="1"/>
  <c r="I404" i="1"/>
  <c r="H404" i="1"/>
  <c r="G404" i="1"/>
  <c r="F404" i="1"/>
  <c r="O399" i="1"/>
  <c r="N399" i="1"/>
  <c r="L399" i="1"/>
  <c r="J399" i="1"/>
  <c r="I399" i="1"/>
  <c r="H399" i="1"/>
  <c r="G399" i="1"/>
  <c r="F399" i="1"/>
  <c r="O392" i="1"/>
  <c r="O405" i="1" s="1"/>
  <c r="N392" i="1"/>
  <c r="N405" i="1" s="1"/>
  <c r="L392" i="1"/>
  <c r="L405" i="1" s="1"/>
  <c r="J392" i="1"/>
  <c r="J405" i="1" s="1"/>
  <c r="I392" i="1"/>
  <c r="I405" i="1" s="1"/>
  <c r="H392" i="1"/>
  <c r="H405" i="1" s="1"/>
  <c r="G392" i="1"/>
  <c r="G405" i="1" s="1"/>
  <c r="F392" i="1"/>
  <c r="F405" i="1" s="1"/>
  <c r="O388" i="1"/>
  <c r="N388" i="1"/>
  <c r="L388" i="1"/>
  <c r="H388" i="1"/>
  <c r="G388" i="1"/>
  <c r="F388" i="1"/>
  <c r="O383" i="1"/>
  <c r="N383" i="1"/>
  <c r="L383" i="1"/>
  <c r="J383" i="1"/>
  <c r="I383" i="1"/>
  <c r="H383" i="1"/>
  <c r="G383" i="1"/>
  <c r="F383" i="1"/>
  <c r="O376" i="1"/>
  <c r="O389" i="1" s="1"/>
  <c r="N376" i="1"/>
  <c r="N389" i="1" s="1"/>
  <c r="L376" i="1"/>
  <c r="L389" i="1" s="1"/>
  <c r="J376" i="1"/>
  <c r="J389" i="1" s="1"/>
  <c r="I376" i="1"/>
  <c r="I389" i="1" s="1"/>
  <c r="H376" i="1"/>
  <c r="H389" i="1" s="1"/>
  <c r="G376" i="1"/>
  <c r="G389" i="1" s="1"/>
  <c r="F376" i="1"/>
  <c r="F389" i="1" s="1"/>
  <c r="O372" i="1"/>
  <c r="N372" i="1"/>
  <c r="L372" i="1"/>
  <c r="I372" i="1"/>
  <c r="H372" i="1"/>
  <c r="G372" i="1"/>
  <c r="F372" i="1"/>
  <c r="O367" i="1"/>
  <c r="N367" i="1"/>
  <c r="L367" i="1"/>
  <c r="J367" i="1"/>
  <c r="I367" i="1"/>
  <c r="H367" i="1"/>
  <c r="G367" i="1"/>
  <c r="F367" i="1"/>
  <c r="O360" i="1"/>
  <c r="O373" i="1" s="1"/>
  <c r="N360" i="1"/>
  <c r="N373" i="1" s="1"/>
  <c r="L360" i="1"/>
  <c r="L373" i="1" s="1"/>
  <c r="J360" i="1"/>
  <c r="J373" i="1" s="1"/>
  <c r="I360" i="1"/>
  <c r="I373" i="1" s="1"/>
  <c r="H360" i="1"/>
  <c r="H373" i="1" s="1"/>
  <c r="G360" i="1"/>
  <c r="G373" i="1" s="1"/>
  <c r="F360" i="1"/>
  <c r="F373" i="1" s="1"/>
  <c r="O356" i="1"/>
  <c r="N356" i="1"/>
  <c r="L356" i="1"/>
  <c r="J356" i="1"/>
  <c r="I356" i="1"/>
  <c r="H356" i="1"/>
  <c r="G356" i="1"/>
  <c r="F356" i="1"/>
  <c r="O351" i="1"/>
  <c r="N351" i="1"/>
  <c r="L351" i="1"/>
  <c r="J351" i="1"/>
  <c r="I351" i="1"/>
  <c r="H351" i="1"/>
  <c r="G351" i="1"/>
  <c r="F351" i="1"/>
  <c r="O344" i="1"/>
  <c r="O357" i="1" s="1"/>
  <c r="N344" i="1"/>
  <c r="N357" i="1" s="1"/>
  <c r="L344" i="1"/>
  <c r="L357" i="1" s="1"/>
  <c r="J344" i="1"/>
  <c r="J357" i="1" s="1"/>
  <c r="I344" i="1"/>
  <c r="I357" i="1" s="1"/>
  <c r="H344" i="1"/>
  <c r="H357" i="1" s="1"/>
  <c r="G344" i="1"/>
  <c r="G357" i="1" s="1"/>
  <c r="F344" i="1"/>
  <c r="F357" i="1" s="1"/>
  <c r="O340" i="1"/>
  <c r="N340" i="1"/>
  <c r="L340" i="1"/>
  <c r="J340" i="1"/>
  <c r="I340" i="1"/>
  <c r="H340" i="1"/>
  <c r="G340" i="1"/>
  <c r="F340" i="1"/>
  <c r="O335" i="1"/>
  <c r="N335" i="1"/>
  <c r="L335" i="1"/>
  <c r="J335" i="1"/>
  <c r="I335" i="1"/>
  <c r="H335" i="1"/>
  <c r="G335" i="1"/>
  <c r="F335" i="1"/>
  <c r="O328" i="1"/>
  <c r="O341" i="1" s="1"/>
  <c r="N328" i="1"/>
  <c r="N341" i="1" s="1"/>
  <c r="L328" i="1"/>
  <c r="L341" i="1" s="1"/>
  <c r="J328" i="1"/>
  <c r="J341" i="1" s="1"/>
  <c r="I328" i="1"/>
  <c r="I341" i="1" s="1"/>
  <c r="H328" i="1"/>
  <c r="H341" i="1" s="1"/>
  <c r="G328" i="1"/>
  <c r="G341" i="1" s="1"/>
  <c r="F328" i="1"/>
  <c r="F341" i="1" s="1"/>
  <c r="O324" i="1"/>
  <c r="N324" i="1"/>
  <c r="L324" i="1"/>
  <c r="J324" i="1"/>
  <c r="I324" i="1"/>
  <c r="H324" i="1"/>
  <c r="G324" i="1"/>
  <c r="F324" i="1"/>
  <c r="O319" i="1"/>
  <c r="N319" i="1"/>
  <c r="L319" i="1"/>
  <c r="J319" i="1"/>
  <c r="I319" i="1"/>
  <c r="H319" i="1"/>
  <c r="G319" i="1"/>
  <c r="F319" i="1"/>
  <c r="O312" i="1"/>
  <c r="O325" i="1" s="1"/>
  <c r="N312" i="1"/>
  <c r="N325" i="1" s="1"/>
  <c r="L312" i="1"/>
  <c r="L325" i="1" s="1"/>
  <c r="J312" i="1"/>
  <c r="J325" i="1" s="1"/>
  <c r="I312" i="1"/>
  <c r="I325" i="1" s="1"/>
  <c r="H312" i="1"/>
  <c r="H325" i="1" s="1"/>
  <c r="G312" i="1"/>
  <c r="G325" i="1" s="1"/>
  <c r="F312" i="1"/>
  <c r="F325" i="1" s="1"/>
  <c r="O308" i="1"/>
  <c r="N308" i="1"/>
  <c r="L308" i="1"/>
  <c r="J308" i="1"/>
  <c r="I308" i="1"/>
  <c r="H308" i="1"/>
  <c r="G308" i="1"/>
  <c r="F308" i="1"/>
  <c r="O303" i="1"/>
  <c r="N303" i="1"/>
  <c r="L303" i="1"/>
  <c r="J303" i="1"/>
  <c r="I303" i="1"/>
  <c r="H303" i="1"/>
  <c r="G303" i="1"/>
  <c r="F303" i="1"/>
  <c r="O296" i="1"/>
  <c r="O309" i="1" s="1"/>
  <c r="N296" i="1"/>
  <c r="N309" i="1" s="1"/>
  <c r="L296" i="1"/>
  <c r="L309" i="1" s="1"/>
  <c r="J296" i="1"/>
  <c r="J309" i="1" s="1"/>
  <c r="I296" i="1"/>
  <c r="I309" i="1" s="1"/>
  <c r="H296" i="1"/>
  <c r="H309" i="1" s="1"/>
  <c r="G296" i="1"/>
  <c r="G309" i="1" s="1"/>
  <c r="F296" i="1"/>
  <c r="F309" i="1" s="1"/>
  <c r="O292" i="1"/>
  <c r="N292" i="1"/>
  <c r="L292" i="1"/>
  <c r="J292" i="1"/>
  <c r="I292" i="1"/>
  <c r="H292" i="1"/>
  <c r="G292" i="1"/>
  <c r="F292" i="1"/>
  <c r="O287" i="1"/>
  <c r="N287" i="1"/>
  <c r="L287" i="1"/>
  <c r="J287" i="1"/>
  <c r="I287" i="1"/>
  <c r="H287" i="1"/>
  <c r="G287" i="1"/>
  <c r="F287" i="1"/>
  <c r="O280" i="1"/>
  <c r="O293" i="1" s="1"/>
  <c r="N280" i="1"/>
  <c r="N293" i="1" s="1"/>
  <c r="L280" i="1"/>
  <c r="L293" i="1" s="1"/>
  <c r="J280" i="1"/>
  <c r="J293" i="1" s="1"/>
  <c r="I280" i="1"/>
  <c r="I293" i="1" s="1"/>
  <c r="H280" i="1"/>
  <c r="H293" i="1" s="1"/>
  <c r="G280" i="1"/>
  <c r="G293" i="1" s="1"/>
  <c r="F280" i="1"/>
  <c r="F293" i="1" s="1"/>
  <c r="O276" i="1"/>
  <c r="N276" i="1"/>
  <c r="L276" i="1"/>
  <c r="J276" i="1"/>
  <c r="I276" i="1"/>
  <c r="H276" i="1"/>
  <c r="G276" i="1"/>
  <c r="F276" i="1"/>
  <c r="O271" i="1"/>
  <c r="N271" i="1"/>
  <c r="L271" i="1"/>
  <c r="J271" i="1"/>
  <c r="I271" i="1"/>
  <c r="H271" i="1"/>
  <c r="G271" i="1"/>
  <c r="F271" i="1"/>
  <c r="O264" i="1"/>
  <c r="O277" i="1" s="1"/>
  <c r="N264" i="1"/>
  <c r="N277" i="1" s="1"/>
  <c r="L264" i="1"/>
  <c r="L277" i="1" s="1"/>
  <c r="J264" i="1"/>
  <c r="J277" i="1" s="1"/>
  <c r="I264" i="1"/>
  <c r="I277" i="1" s="1"/>
  <c r="H264" i="1"/>
  <c r="H277" i="1" s="1"/>
  <c r="G264" i="1"/>
  <c r="G277" i="1" s="1"/>
  <c r="F264" i="1"/>
  <c r="F277" i="1" s="1"/>
  <c r="O260" i="1"/>
  <c r="N260" i="1"/>
  <c r="L260" i="1"/>
  <c r="J260" i="1"/>
  <c r="I260" i="1"/>
  <c r="H260" i="1"/>
  <c r="G260" i="1"/>
  <c r="F260" i="1"/>
  <c r="O255" i="1"/>
  <c r="N255" i="1"/>
  <c r="L255" i="1"/>
  <c r="J255" i="1"/>
  <c r="H255" i="1"/>
  <c r="G255" i="1"/>
  <c r="F255" i="1"/>
  <c r="O248" i="1"/>
  <c r="O261" i="1" s="1"/>
  <c r="N248" i="1"/>
  <c r="N261" i="1" s="1"/>
  <c r="L248" i="1"/>
  <c r="L261" i="1" s="1"/>
  <c r="J248" i="1"/>
  <c r="J261" i="1" s="1"/>
  <c r="I248" i="1"/>
  <c r="I261" i="1" s="1"/>
  <c r="H248" i="1"/>
  <c r="H261" i="1" s="1"/>
  <c r="G248" i="1"/>
  <c r="G261" i="1" s="1"/>
  <c r="F248" i="1"/>
  <c r="F261" i="1" s="1"/>
  <c r="O244" i="1"/>
  <c r="N244" i="1"/>
  <c r="L244" i="1"/>
  <c r="J244" i="1"/>
  <c r="I244" i="1"/>
  <c r="H244" i="1"/>
  <c r="G244" i="1"/>
  <c r="F244" i="1"/>
  <c r="O239" i="1"/>
  <c r="N239" i="1"/>
  <c r="L239" i="1"/>
  <c r="J239" i="1"/>
  <c r="I239" i="1"/>
  <c r="H239" i="1"/>
  <c r="G239" i="1"/>
  <c r="F239" i="1"/>
  <c r="O232" i="1"/>
  <c r="O245" i="1" s="1"/>
  <c r="N232" i="1"/>
  <c r="N245" i="1" s="1"/>
  <c r="L232" i="1"/>
  <c r="L245" i="1" s="1"/>
  <c r="J232" i="1"/>
  <c r="J245" i="1" s="1"/>
  <c r="I232" i="1"/>
  <c r="I245" i="1" s="1"/>
  <c r="H232" i="1"/>
  <c r="H245" i="1" s="1"/>
  <c r="G232" i="1"/>
  <c r="G245" i="1" s="1"/>
  <c r="F232" i="1"/>
  <c r="F245" i="1" s="1"/>
  <c r="O228" i="1"/>
  <c r="N228" i="1"/>
  <c r="L228" i="1"/>
  <c r="J228" i="1"/>
  <c r="I228" i="1"/>
  <c r="H228" i="1"/>
  <c r="G228" i="1"/>
  <c r="F228" i="1"/>
  <c r="O223" i="1"/>
  <c r="N223" i="1"/>
  <c r="L223" i="1"/>
  <c r="J223" i="1"/>
  <c r="I223" i="1"/>
  <c r="H223" i="1"/>
  <c r="G223" i="1"/>
  <c r="F223" i="1"/>
  <c r="O216" i="1"/>
  <c r="O229" i="1" s="1"/>
  <c r="N216" i="1"/>
  <c r="N229" i="1" s="1"/>
  <c r="L216" i="1"/>
  <c r="L229" i="1" s="1"/>
  <c r="J216" i="1"/>
  <c r="J229" i="1" s="1"/>
  <c r="I216" i="1"/>
  <c r="I229" i="1" s="1"/>
  <c r="H216" i="1"/>
  <c r="H229" i="1" s="1"/>
  <c r="G216" i="1"/>
  <c r="G229" i="1" s="1"/>
  <c r="F216" i="1"/>
  <c r="F229" i="1" s="1"/>
  <c r="O212" i="1"/>
  <c r="N212" i="1"/>
  <c r="L212" i="1"/>
  <c r="J212" i="1"/>
  <c r="I212" i="1"/>
  <c r="H212" i="1"/>
  <c r="G212" i="1"/>
  <c r="F212" i="1"/>
  <c r="O207" i="1"/>
  <c r="N207" i="1"/>
  <c r="L207" i="1"/>
  <c r="J207" i="1"/>
  <c r="I207" i="1"/>
  <c r="H207" i="1"/>
  <c r="G207" i="1"/>
  <c r="F207" i="1"/>
  <c r="O200" i="1"/>
  <c r="O213" i="1" s="1"/>
  <c r="N200" i="1"/>
  <c r="N213" i="1" s="1"/>
  <c r="L200" i="1"/>
  <c r="L213" i="1" s="1"/>
  <c r="J200" i="1"/>
  <c r="J213" i="1" s="1"/>
  <c r="I200" i="1"/>
  <c r="I213" i="1" s="1"/>
  <c r="H200" i="1"/>
  <c r="H213" i="1" s="1"/>
  <c r="G200" i="1"/>
  <c r="G213" i="1" s="1"/>
  <c r="F200" i="1"/>
  <c r="F213" i="1" s="1"/>
  <c r="O196" i="1" l="1"/>
  <c r="N196" i="1"/>
  <c r="L196" i="1"/>
  <c r="J196" i="1"/>
  <c r="I196" i="1"/>
  <c r="H196" i="1"/>
  <c r="G196" i="1"/>
  <c r="F196" i="1"/>
  <c r="O191" i="1"/>
  <c r="N191" i="1"/>
  <c r="L191" i="1"/>
  <c r="J191" i="1"/>
  <c r="I191" i="1"/>
  <c r="H191" i="1"/>
  <c r="G191" i="1"/>
  <c r="F191" i="1"/>
  <c r="O184" i="1"/>
  <c r="O197" i="1" s="1"/>
  <c r="N184" i="1"/>
  <c r="N197" i="1" s="1"/>
  <c r="L184" i="1"/>
  <c r="L197" i="1" s="1"/>
  <c r="J184" i="1"/>
  <c r="J197" i="1" s="1"/>
  <c r="I184" i="1"/>
  <c r="I197" i="1" s="1"/>
  <c r="H184" i="1"/>
  <c r="H197" i="1" s="1"/>
  <c r="G184" i="1"/>
  <c r="G197" i="1" s="1"/>
  <c r="F184" i="1"/>
  <c r="F197" i="1" s="1"/>
  <c r="O180" i="1"/>
  <c r="N180" i="1"/>
  <c r="L180" i="1"/>
  <c r="J180" i="1"/>
  <c r="I180" i="1"/>
  <c r="H180" i="1"/>
  <c r="G180" i="1"/>
  <c r="F180" i="1"/>
  <c r="O175" i="1"/>
  <c r="N175" i="1"/>
  <c r="L175" i="1"/>
  <c r="J175" i="1"/>
  <c r="I175" i="1"/>
  <c r="H175" i="1"/>
  <c r="G175" i="1"/>
  <c r="F175" i="1"/>
  <c r="O168" i="1"/>
  <c r="O181" i="1" s="1"/>
  <c r="N168" i="1"/>
  <c r="N181" i="1" s="1"/>
  <c r="L168" i="1"/>
  <c r="L181" i="1" s="1"/>
  <c r="J168" i="1"/>
  <c r="J181" i="1" s="1"/>
  <c r="I168" i="1"/>
  <c r="I181" i="1" s="1"/>
  <c r="H168" i="1"/>
  <c r="H181" i="1" s="1"/>
  <c r="G168" i="1"/>
  <c r="G181" i="1" s="1"/>
  <c r="F168" i="1"/>
  <c r="F181" i="1" s="1"/>
  <c r="O164" i="1"/>
  <c r="N164" i="1"/>
  <c r="L164" i="1"/>
  <c r="J164" i="1"/>
  <c r="I164" i="1"/>
  <c r="H164" i="1"/>
  <c r="G164" i="1"/>
  <c r="F164" i="1"/>
  <c r="O159" i="1"/>
  <c r="N159" i="1"/>
  <c r="L159" i="1"/>
  <c r="J159" i="1"/>
  <c r="I159" i="1"/>
  <c r="H159" i="1"/>
  <c r="G159" i="1"/>
  <c r="F159" i="1"/>
  <c r="O152" i="1"/>
  <c r="O165" i="1" s="1"/>
  <c r="N152" i="1"/>
  <c r="N165" i="1" s="1"/>
  <c r="L152" i="1"/>
  <c r="L165" i="1" s="1"/>
  <c r="J152" i="1"/>
  <c r="J165" i="1" s="1"/>
  <c r="I152" i="1"/>
  <c r="I165" i="1" s="1"/>
  <c r="H152" i="1"/>
  <c r="H165" i="1" s="1"/>
  <c r="G152" i="1"/>
  <c r="G165" i="1" s="1"/>
  <c r="F152" i="1"/>
  <c r="F165" i="1" s="1"/>
  <c r="O148" i="1"/>
  <c r="N148" i="1"/>
  <c r="L148" i="1"/>
  <c r="J148" i="1"/>
  <c r="I148" i="1"/>
  <c r="H148" i="1"/>
  <c r="G148" i="1"/>
  <c r="F148" i="1"/>
  <c r="O143" i="1"/>
  <c r="N143" i="1"/>
  <c r="L143" i="1"/>
  <c r="J143" i="1"/>
  <c r="H143" i="1"/>
  <c r="G143" i="1"/>
  <c r="F143" i="1"/>
  <c r="O136" i="1"/>
  <c r="O149" i="1" s="1"/>
  <c r="N136" i="1"/>
  <c r="N149" i="1" s="1"/>
  <c r="L136" i="1"/>
  <c r="L149" i="1" s="1"/>
  <c r="J136" i="1"/>
  <c r="J149" i="1" s="1"/>
  <c r="I136" i="1"/>
  <c r="I149" i="1" s="1"/>
  <c r="H136" i="1"/>
  <c r="H149" i="1" s="1"/>
  <c r="G136" i="1"/>
  <c r="G149" i="1" s="1"/>
  <c r="F136" i="1"/>
  <c r="F149" i="1" s="1"/>
  <c r="O132" i="1"/>
  <c r="N132" i="1"/>
  <c r="L132" i="1"/>
  <c r="J132" i="1"/>
  <c r="I132" i="1"/>
  <c r="H132" i="1"/>
  <c r="G132" i="1"/>
  <c r="F132" i="1"/>
  <c r="O127" i="1"/>
  <c r="N127" i="1"/>
  <c r="L127" i="1"/>
  <c r="J127" i="1"/>
  <c r="H127" i="1"/>
  <c r="G127" i="1"/>
  <c r="F127" i="1"/>
  <c r="O120" i="1"/>
  <c r="O133" i="1" s="1"/>
  <c r="N120" i="1"/>
  <c r="N133" i="1" s="1"/>
  <c r="L133" i="1"/>
  <c r="J120" i="1"/>
  <c r="J133" i="1" s="1"/>
  <c r="I120" i="1"/>
  <c r="I133" i="1" s="1"/>
  <c r="H120" i="1"/>
  <c r="H133" i="1" s="1"/>
  <c r="G120" i="1"/>
  <c r="G133" i="1" s="1"/>
  <c r="F120" i="1"/>
  <c r="F133" i="1" s="1"/>
  <c r="O116" i="1"/>
  <c r="N116" i="1"/>
  <c r="L116" i="1"/>
  <c r="J116" i="1"/>
  <c r="I116" i="1"/>
  <c r="H116" i="1"/>
  <c r="G116" i="1"/>
  <c r="F116" i="1"/>
  <c r="O111" i="1"/>
  <c r="N111" i="1"/>
  <c r="L111" i="1"/>
  <c r="J111" i="1"/>
  <c r="I111" i="1"/>
  <c r="H111" i="1"/>
  <c r="G111" i="1"/>
  <c r="F111" i="1"/>
  <c r="O104" i="1"/>
  <c r="O117" i="1" s="1"/>
  <c r="N104" i="1"/>
  <c r="N117" i="1" s="1"/>
  <c r="L104" i="1"/>
  <c r="L117" i="1" s="1"/>
  <c r="J104" i="1"/>
  <c r="J117" i="1" s="1"/>
  <c r="I104" i="1"/>
  <c r="I117" i="1" s="1"/>
  <c r="H104" i="1"/>
  <c r="H117" i="1" s="1"/>
  <c r="G104" i="1"/>
  <c r="G117" i="1" s="1"/>
  <c r="F104" i="1"/>
  <c r="F117" i="1" s="1"/>
  <c r="O100" i="1"/>
  <c r="N100" i="1"/>
  <c r="L100" i="1"/>
  <c r="J100" i="1"/>
  <c r="I100" i="1"/>
  <c r="H100" i="1"/>
  <c r="G100" i="1"/>
  <c r="F100" i="1"/>
  <c r="O95" i="1"/>
  <c r="N95" i="1"/>
  <c r="L95" i="1"/>
  <c r="J95" i="1"/>
  <c r="I95" i="1"/>
  <c r="H95" i="1"/>
  <c r="G95" i="1"/>
  <c r="F95" i="1"/>
  <c r="O88" i="1"/>
  <c r="O101" i="1" s="1"/>
  <c r="N88" i="1"/>
  <c r="N101" i="1" s="1"/>
  <c r="L88" i="1"/>
  <c r="L101" i="1" s="1"/>
  <c r="J88" i="1"/>
  <c r="J101" i="1" s="1"/>
  <c r="I88" i="1"/>
  <c r="I101" i="1" s="1"/>
  <c r="H88" i="1"/>
  <c r="H101" i="1" s="1"/>
  <c r="G88" i="1"/>
  <c r="G101" i="1" s="1"/>
  <c r="F88" i="1"/>
  <c r="F101" i="1" s="1"/>
  <c r="O84" i="1"/>
  <c r="N84" i="1"/>
  <c r="L84" i="1"/>
  <c r="J84" i="1"/>
  <c r="I84" i="1"/>
  <c r="H84" i="1"/>
  <c r="G84" i="1"/>
  <c r="F84" i="1"/>
  <c r="O79" i="1"/>
  <c r="N79" i="1"/>
  <c r="L79" i="1"/>
  <c r="J79" i="1"/>
  <c r="I79" i="1"/>
  <c r="H79" i="1"/>
  <c r="G79" i="1"/>
  <c r="F79" i="1"/>
  <c r="O72" i="1"/>
  <c r="O85" i="1" s="1"/>
  <c r="N72" i="1"/>
  <c r="N85" i="1" s="1"/>
  <c r="L72" i="1"/>
  <c r="L85" i="1" s="1"/>
  <c r="J72" i="1"/>
  <c r="J85" i="1" s="1"/>
  <c r="I72" i="1"/>
  <c r="I85" i="1" s="1"/>
  <c r="H72" i="1"/>
  <c r="H85" i="1" s="1"/>
  <c r="G72" i="1"/>
  <c r="G85" i="1" s="1"/>
  <c r="F72" i="1"/>
  <c r="F85" i="1" s="1"/>
  <c r="M69" i="2"/>
  <c r="M68" i="2"/>
  <c r="L68" i="2"/>
  <c r="K68" i="2"/>
  <c r="J68" i="2"/>
  <c r="I68" i="2"/>
  <c r="H68" i="2"/>
  <c r="G68" i="2"/>
  <c r="F68" i="2"/>
  <c r="M63" i="2"/>
  <c r="L63" i="2"/>
  <c r="K63" i="2"/>
  <c r="J63" i="2"/>
  <c r="I63" i="2"/>
  <c r="H63" i="2"/>
  <c r="G63" i="2"/>
  <c r="F63" i="2"/>
  <c r="M56" i="2"/>
  <c r="L56" i="2"/>
  <c r="L69" i="2" s="1"/>
  <c r="K56" i="2"/>
  <c r="K69" i="2" s="1"/>
  <c r="J56" i="2"/>
  <c r="J69" i="2" s="1"/>
  <c r="I56" i="2"/>
  <c r="I69" i="2" s="1"/>
  <c r="H56" i="2"/>
  <c r="H69" i="2" s="1"/>
  <c r="G56" i="2"/>
  <c r="G69" i="2" s="1"/>
  <c r="F56" i="2"/>
  <c r="F69" i="2" s="1"/>
  <c r="M52" i="2"/>
  <c r="L52" i="2"/>
  <c r="K52" i="2"/>
  <c r="J52" i="2"/>
  <c r="I52" i="2"/>
  <c r="H52" i="2"/>
  <c r="G52" i="2"/>
  <c r="F52" i="2"/>
  <c r="M47" i="2"/>
  <c r="L47" i="2"/>
  <c r="K47" i="2"/>
  <c r="J47" i="2"/>
  <c r="I47" i="2"/>
  <c r="H47" i="2"/>
  <c r="G47" i="2"/>
  <c r="F47" i="2"/>
  <c r="M40" i="2"/>
  <c r="M53" i="2" s="1"/>
  <c r="L40" i="2"/>
  <c r="L53" i="2" s="1"/>
  <c r="K40" i="2"/>
  <c r="K53" i="2" s="1"/>
  <c r="J40" i="2"/>
  <c r="J53" i="2" s="1"/>
  <c r="I40" i="2"/>
  <c r="I53" i="2" s="1"/>
  <c r="H40" i="2"/>
  <c r="H53" i="2" s="1"/>
  <c r="G40" i="2"/>
  <c r="G53" i="2" s="1"/>
  <c r="F40" i="2"/>
  <c r="F53" i="2" s="1"/>
  <c r="M36" i="2"/>
  <c r="L36" i="2"/>
  <c r="K36" i="2"/>
  <c r="J36" i="2"/>
  <c r="I36" i="2"/>
  <c r="H36" i="2"/>
  <c r="G36" i="2"/>
  <c r="F36" i="2"/>
  <c r="M31" i="2"/>
  <c r="L31" i="2"/>
  <c r="K31" i="2"/>
  <c r="J31" i="2"/>
  <c r="I31" i="2"/>
  <c r="H31" i="2"/>
  <c r="G31" i="2"/>
  <c r="F31" i="2"/>
  <c r="M24" i="2"/>
  <c r="M37" i="2" s="1"/>
  <c r="L24" i="2"/>
  <c r="L37" i="2" s="1"/>
  <c r="K24" i="2"/>
  <c r="K37" i="2" s="1"/>
  <c r="J24" i="2"/>
  <c r="J37" i="2" s="1"/>
  <c r="I24" i="2"/>
  <c r="I37" i="2" s="1"/>
  <c r="H24" i="2"/>
  <c r="H37" i="2" s="1"/>
  <c r="G24" i="2"/>
  <c r="G37" i="2" s="1"/>
  <c r="F24" i="2"/>
  <c r="F37" i="2" s="1"/>
  <c r="M20" i="2"/>
  <c r="L20" i="2"/>
  <c r="K20" i="2"/>
  <c r="J20" i="2"/>
  <c r="I20" i="2"/>
  <c r="H20" i="2"/>
  <c r="G20" i="2"/>
  <c r="F20" i="2"/>
  <c r="M15" i="2"/>
  <c r="L15" i="2"/>
  <c r="K15" i="2"/>
  <c r="J15" i="2"/>
  <c r="I15" i="2"/>
  <c r="H15" i="2"/>
  <c r="G15" i="2"/>
  <c r="F15" i="2"/>
  <c r="M8" i="2"/>
  <c r="M21" i="2" s="1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I68" i="1" l="1"/>
  <c r="I63" i="1"/>
  <c r="I56" i="1"/>
  <c r="I69" i="1" s="1"/>
  <c r="I52" i="1"/>
  <c r="I47" i="1"/>
  <c r="I53" i="1"/>
  <c r="I36" i="1"/>
  <c r="I37" i="1"/>
  <c r="I20" i="1"/>
  <c r="I15" i="1"/>
  <c r="I21" i="1"/>
  <c r="N68" i="1"/>
  <c r="N63" i="1"/>
  <c r="N56" i="1"/>
  <c r="N69" i="1" s="1"/>
  <c r="N53" i="1"/>
  <c r="N52" i="1"/>
  <c r="N47" i="1"/>
  <c r="N40" i="1"/>
  <c r="N37" i="1"/>
  <c r="N36" i="1"/>
  <c r="N31" i="1"/>
  <c r="N24" i="1"/>
  <c r="N21" i="1"/>
  <c r="N20" i="1"/>
  <c r="N15" i="1"/>
  <c r="N8" i="1"/>
  <c r="L69" i="1"/>
  <c r="L68" i="1"/>
  <c r="L63" i="1"/>
  <c r="L56" i="1"/>
  <c r="L53" i="1"/>
  <c r="L52" i="1"/>
  <c r="L47" i="1"/>
  <c r="L40" i="1"/>
  <c r="L37" i="1"/>
  <c r="L36" i="1"/>
  <c r="L31" i="1"/>
  <c r="L24" i="1"/>
  <c r="L20" i="1"/>
  <c r="L15" i="1"/>
  <c r="L8" i="1"/>
  <c r="L21" i="1" s="1"/>
  <c r="O8" i="1"/>
  <c r="O68" i="1" l="1"/>
  <c r="J68" i="1"/>
  <c r="O63" i="1"/>
  <c r="J63" i="1"/>
  <c r="O56" i="1"/>
  <c r="O69" i="1" s="1"/>
  <c r="J56" i="1"/>
  <c r="J69" i="1" s="1"/>
  <c r="O52" i="1"/>
  <c r="J52" i="1"/>
  <c r="O47" i="1"/>
  <c r="J47" i="1"/>
  <c r="O40" i="1"/>
  <c r="O53" i="1" s="1"/>
  <c r="J40" i="1"/>
  <c r="J53" i="1" s="1"/>
  <c r="O36" i="1"/>
  <c r="J36" i="1"/>
  <c r="O31" i="1"/>
  <c r="J31" i="1"/>
  <c r="O24" i="1"/>
  <c r="O37" i="1" s="1"/>
  <c r="J24" i="1"/>
  <c r="J37" i="1" s="1"/>
  <c r="O20" i="1"/>
  <c r="J20" i="1"/>
  <c r="O15" i="1"/>
  <c r="J15" i="1"/>
  <c r="O21" i="1"/>
  <c r="J8" i="1"/>
  <c r="J21" i="1" s="1"/>
  <c r="H68" i="1"/>
  <c r="G68" i="1"/>
  <c r="F68" i="1"/>
  <c r="H63" i="1"/>
  <c r="G63" i="1"/>
  <c r="F63" i="1"/>
  <c r="H56" i="1"/>
  <c r="H69" i="1" s="1"/>
  <c r="G56" i="1"/>
  <c r="G69" i="1" s="1"/>
  <c r="F56" i="1"/>
  <c r="F69" i="1" s="1"/>
  <c r="H52" i="1"/>
  <c r="G52" i="1"/>
  <c r="F52" i="1"/>
  <c r="H47" i="1"/>
  <c r="G47" i="1"/>
  <c r="F47" i="1"/>
  <c r="H40" i="1"/>
  <c r="H53" i="1" s="1"/>
  <c r="G40" i="1"/>
  <c r="G53" i="1" s="1"/>
  <c r="F40" i="1"/>
  <c r="F53" i="1" s="1"/>
  <c r="H36" i="1"/>
  <c r="G36" i="1"/>
  <c r="F36" i="1"/>
  <c r="H31" i="1"/>
  <c r="G31" i="1"/>
  <c r="F31" i="1"/>
  <c r="H24" i="1"/>
  <c r="H37" i="1" s="1"/>
  <c r="G24" i="1"/>
  <c r="G37" i="1" s="1"/>
  <c r="F24" i="1"/>
  <c r="F37" i="1" s="1"/>
  <c r="H20" i="1"/>
  <c r="G20" i="1"/>
  <c r="F20" i="1"/>
  <c r="H15" i="1"/>
  <c r="G15" i="1"/>
  <c r="F15" i="1"/>
  <c r="H8" i="1"/>
  <c r="H21" i="1" s="1"/>
  <c r="G8" i="1"/>
  <c r="G21" i="1" s="1"/>
  <c r="F8" i="1"/>
  <c r="F21" i="1" s="1"/>
</calcChain>
</file>

<file path=xl/sharedStrings.xml><?xml version="1.0" encoding="utf-8"?>
<sst xmlns="http://schemas.openxmlformats.org/spreadsheetml/2006/main" count="1498" uniqueCount="245">
  <si>
    <t>出発地</t>
    <rPh sb="0" eb="3">
      <t>シュッパツチ</t>
    </rPh>
    <phoneticPr fontId="2"/>
  </si>
  <si>
    <t>施設</t>
    <rPh sb="0" eb="2">
      <t>シセツ</t>
    </rPh>
    <phoneticPr fontId="2"/>
  </si>
  <si>
    <t>高校</t>
    <rPh sb="0" eb="2">
      <t>コウコウ</t>
    </rPh>
    <phoneticPr fontId="2"/>
  </si>
  <si>
    <t>病院</t>
    <rPh sb="0" eb="2">
      <t>ビョウイン</t>
    </rPh>
    <phoneticPr fontId="2"/>
  </si>
  <si>
    <t>市役所</t>
    <rPh sb="0" eb="3">
      <t>シヤクショ</t>
    </rPh>
    <phoneticPr fontId="2"/>
  </si>
  <si>
    <t>最寄り駅・バス停</t>
    <rPh sb="0" eb="2">
      <t>モヨ</t>
    </rPh>
    <rPh sb="3" eb="4">
      <t>エキ</t>
    </rPh>
    <rPh sb="7" eb="8">
      <t>テイ</t>
    </rPh>
    <phoneticPr fontId="2"/>
  </si>
  <si>
    <t>往路到着時刻</t>
    <rPh sb="0" eb="2">
      <t>オウロ</t>
    </rPh>
    <rPh sb="2" eb="4">
      <t>トウチャク</t>
    </rPh>
    <rPh sb="4" eb="6">
      <t>ジコク</t>
    </rPh>
    <phoneticPr fontId="2"/>
  </si>
  <si>
    <t>帰路出発時刻</t>
    <rPh sb="0" eb="2">
      <t>キロ</t>
    </rPh>
    <rPh sb="2" eb="4">
      <t>シュッパツ</t>
    </rPh>
    <rPh sb="4" eb="6">
      <t>ジコク</t>
    </rPh>
    <phoneticPr fontId="2"/>
  </si>
  <si>
    <t>往路</t>
    <rPh sb="0" eb="2">
      <t>オウロ</t>
    </rPh>
    <phoneticPr fontId="2"/>
  </si>
  <si>
    <t>交通手段①</t>
    <rPh sb="0" eb="2">
      <t>コウツウ</t>
    </rPh>
    <rPh sb="2" eb="4">
      <t>シュダン</t>
    </rPh>
    <phoneticPr fontId="2"/>
  </si>
  <si>
    <t>路線名</t>
    <rPh sb="0" eb="3">
      <t>ロセンメイ</t>
    </rPh>
    <phoneticPr fontId="2"/>
  </si>
  <si>
    <t>←利用する路線名を記載</t>
    <rPh sb="1" eb="3">
      <t>リヨウ</t>
    </rPh>
    <rPh sb="5" eb="8">
      <t>ロセンメイ</t>
    </rPh>
    <rPh sb="9" eb="11">
      <t>キサイ</t>
    </rPh>
    <phoneticPr fontId="2"/>
  </si>
  <si>
    <t>運賃</t>
    <rPh sb="0" eb="2">
      <t>ウンチン</t>
    </rPh>
    <phoneticPr fontId="2"/>
  </si>
  <si>
    <t>←出発地～目的地間の運賃を記載</t>
    <rPh sb="1" eb="4">
      <t>シュッパツチ</t>
    </rPh>
    <rPh sb="5" eb="8">
      <t>モクテキチ</t>
    </rPh>
    <rPh sb="8" eb="9">
      <t>カン</t>
    </rPh>
    <rPh sb="10" eb="12">
      <t>ウンチン</t>
    </rPh>
    <rPh sb="13" eb="15">
      <t>キサイ</t>
    </rPh>
    <phoneticPr fontId="2"/>
  </si>
  <si>
    <t>所要時間</t>
    <rPh sb="0" eb="2">
      <t>ショヨウ</t>
    </rPh>
    <rPh sb="2" eb="4">
      <t>ジカン</t>
    </rPh>
    <phoneticPr fontId="2"/>
  </si>
  <si>
    <t>乗車駅・バス停</t>
    <rPh sb="0" eb="2">
      <t>ジョウシャ</t>
    </rPh>
    <rPh sb="2" eb="3">
      <t>エキ</t>
    </rPh>
    <rPh sb="6" eb="7">
      <t>テイ</t>
    </rPh>
    <phoneticPr fontId="2"/>
  </si>
  <si>
    <t>←乗車駅・バス停を記載（通常は出発地の最寄り駅・バス停）</t>
    <rPh sb="1" eb="4">
      <t>ジョウシャエキ</t>
    </rPh>
    <rPh sb="7" eb="8">
      <t>テイ</t>
    </rPh>
    <rPh sb="9" eb="11">
      <t>キサイ</t>
    </rPh>
    <rPh sb="12" eb="14">
      <t>ツウジョウ</t>
    </rPh>
    <rPh sb="15" eb="18">
      <t>シュッパツチ</t>
    </rPh>
    <rPh sb="19" eb="21">
      <t>モヨ</t>
    </rPh>
    <rPh sb="22" eb="23">
      <t>エキ</t>
    </rPh>
    <rPh sb="26" eb="27">
      <t>テイ</t>
    </rPh>
    <phoneticPr fontId="2"/>
  </si>
  <si>
    <t>乗車時刻</t>
    <rPh sb="0" eb="2">
      <t>ジョウシャ</t>
    </rPh>
    <rPh sb="2" eb="4">
      <t>ジコク</t>
    </rPh>
    <phoneticPr fontId="2"/>
  </si>
  <si>
    <t>←出発地側の駅・バス停の発車時刻を記載</t>
    <rPh sb="1" eb="4">
      <t>シュッパツチ</t>
    </rPh>
    <rPh sb="4" eb="5">
      <t>ガワ</t>
    </rPh>
    <rPh sb="6" eb="7">
      <t>エキ</t>
    </rPh>
    <rPh sb="10" eb="11">
      <t>テイ</t>
    </rPh>
    <rPh sb="12" eb="14">
      <t>ハッシャ</t>
    </rPh>
    <rPh sb="14" eb="16">
      <t>ジコク</t>
    </rPh>
    <rPh sb="17" eb="19">
      <t>キサイ</t>
    </rPh>
    <phoneticPr fontId="2"/>
  </si>
  <si>
    <t>降車駅・バス停</t>
    <rPh sb="0" eb="2">
      <t>コウシャ</t>
    </rPh>
    <rPh sb="2" eb="3">
      <t>エキ</t>
    </rPh>
    <rPh sb="6" eb="7">
      <t>テイ</t>
    </rPh>
    <phoneticPr fontId="2"/>
  </si>
  <si>
    <t>←降車する駅・バス停を記載（※乗り継ぎの場合は乗り継ぎ駅・バス停を記載）</t>
    <rPh sb="1" eb="3">
      <t>コウシャ</t>
    </rPh>
    <rPh sb="5" eb="6">
      <t>エキ</t>
    </rPh>
    <rPh sb="9" eb="10">
      <t>テイ</t>
    </rPh>
    <rPh sb="11" eb="13">
      <t>キサイ</t>
    </rPh>
    <rPh sb="15" eb="16">
      <t>ノ</t>
    </rPh>
    <rPh sb="17" eb="18">
      <t>ツ</t>
    </rPh>
    <rPh sb="20" eb="22">
      <t>バアイ</t>
    </rPh>
    <rPh sb="23" eb="24">
      <t>ノ</t>
    </rPh>
    <rPh sb="25" eb="26">
      <t>ツ</t>
    </rPh>
    <rPh sb="27" eb="28">
      <t>エキ</t>
    </rPh>
    <rPh sb="31" eb="32">
      <t>テイ</t>
    </rPh>
    <rPh sb="33" eb="35">
      <t>キサイ</t>
    </rPh>
    <phoneticPr fontId="2"/>
  </si>
  <si>
    <t>降車時刻</t>
    <rPh sb="0" eb="2">
      <t>コウシャ</t>
    </rPh>
    <rPh sb="2" eb="4">
      <t>ジコク</t>
    </rPh>
    <phoneticPr fontId="2"/>
  </si>
  <si>
    <t>←降車する駅・バス停の降車時刻を記載</t>
    <rPh sb="1" eb="3">
      <t>コウシャ</t>
    </rPh>
    <rPh sb="5" eb="6">
      <t>エキ</t>
    </rPh>
    <rPh sb="9" eb="10">
      <t>テイ</t>
    </rPh>
    <rPh sb="11" eb="13">
      <t>コウシャ</t>
    </rPh>
    <rPh sb="13" eb="15">
      <t>ジコク</t>
    </rPh>
    <rPh sb="16" eb="18">
      <t>キサイ</t>
    </rPh>
    <phoneticPr fontId="2"/>
  </si>
  <si>
    <t>交通手段②</t>
    <rPh sb="0" eb="2">
      <t>コウツウ</t>
    </rPh>
    <rPh sb="2" eb="4">
      <t>シュダン</t>
    </rPh>
    <phoneticPr fontId="2"/>
  </si>
  <si>
    <t>←乗り継ぎのある場合、以下の欄を交通手段①と同様に記載（乗り継ぎ箇所から順に）</t>
    <rPh sb="1" eb="2">
      <t>ノ</t>
    </rPh>
    <rPh sb="3" eb="4">
      <t>ツ</t>
    </rPh>
    <rPh sb="8" eb="10">
      <t>バアイ</t>
    </rPh>
    <rPh sb="11" eb="13">
      <t>イカ</t>
    </rPh>
    <rPh sb="14" eb="15">
      <t>ラン</t>
    </rPh>
    <rPh sb="16" eb="18">
      <t>コウツウ</t>
    </rPh>
    <rPh sb="18" eb="20">
      <t>シュダン</t>
    </rPh>
    <rPh sb="22" eb="24">
      <t>ドウヨウ</t>
    </rPh>
    <rPh sb="25" eb="27">
      <t>キサイ</t>
    </rPh>
    <rPh sb="28" eb="29">
      <t>ノ</t>
    </rPh>
    <rPh sb="30" eb="31">
      <t>ツ</t>
    </rPh>
    <rPh sb="32" eb="34">
      <t>カショ</t>
    </rPh>
    <rPh sb="36" eb="37">
      <t>ジュン</t>
    </rPh>
    <phoneticPr fontId="2"/>
  </si>
  <si>
    <t>総運賃</t>
    <rPh sb="0" eb="1">
      <t>ソウ</t>
    </rPh>
    <rPh sb="1" eb="3">
      <t>ウンチン</t>
    </rPh>
    <phoneticPr fontId="2"/>
  </si>
  <si>
    <t>総所要時間</t>
    <rPh sb="0" eb="1">
      <t>ソウ</t>
    </rPh>
    <rPh sb="1" eb="3">
      <t>ショヨウ</t>
    </rPh>
    <rPh sb="3" eb="5">
      <t>ジカン</t>
    </rPh>
    <phoneticPr fontId="2"/>
  </si>
  <si>
    <t>復路</t>
    <rPh sb="0" eb="2">
      <t>フクロ</t>
    </rPh>
    <phoneticPr fontId="2"/>
  </si>
  <si>
    <t>←以下の欄に、上記往路同様に復路について記載</t>
    <rPh sb="1" eb="3">
      <t>イカ</t>
    </rPh>
    <rPh sb="4" eb="5">
      <t>ラン</t>
    </rPh>
    <rPh sb="7" eb="9">
      <t>ジョウキ</t>
    </rPh>
    <rPh sb="9" eb="11">
      <t>オウロ</t>
    </rPh>
    <rPh sb="11" eb="13">
      <t>ドウヨウ</t>
    </rPh>
    <rPh sb="14" eb="16">
      <t>フクロ</t>
    </rPh>
    <rPh sb="20" eb="22">
      <t>キサイ</t>
    </rPh>
    <phoneticPr fontId="2"/>
  </si>
  <si>
    <t>←乗車駅・バス停を記載（通常は施設最寄りの駅・バス停）</t>
    <rPh sb="1" eb="4">
      <t>ジョウシャエキ</t>
    </rPh>
    <rPh sb="7" eb="8">
      <t>テイ</t>
    </rPh>
    <rPh sb="9" eb="11">
      <t>キサイ</t>
    </rPh>
    <rPh sb="12" eb="14">
      <t>ツウジョウ</t>
    </rPh>
    <rPh sb="15" eb="17">
      <t>シセツ</t>
    </rPh>
    <rPh sb="17" eb="19">
      <t>モヨ</t>
    </rPh>
    <rPh sb="21" eb="22">
      <t>エキ</t>
    </rPh>
    <rPh sb="25" eb="26">
      <t>テイ</t>
    </rPh>
    <phoneticPr fontId="2"/>
  </si>
  <si>
    <t>←最寄り駅・バス停を記入</t>
    <rPh sb="1" eb="3">
      <t>モヨ</t>
    </rPh>
    <rPh sb="4" eb="5">
      <t>エキ</t>
    </rPh>
    <rPh sb="8" eb="9">
      <t>テイ</t>
    </rPh>
    <rPh sb="10" eb="12">
      <t>キニュウ</t>
    </rPh>
    <phoneticPr fontId="2"/>
  </si>
  <si>
    <t>←学校は始業時刻、病院は診療開始時刻を入力</t>
    <rPh sb="1" eb="3">
      <t>ガッコウ</t>
    </rPh>
    <rPh sb="4" eb="6">
      <t>シギョウ</t>
    </rPh>
    <rPh sb="6" eb="8">
      <t>ジコク</t>
    </rPh>
    <rPh sb="9" eb="11">
      <t>ビョウイン</t>
    </rPh>
    <rPh sb="12" eb="14">
      <t>シンリョウ</t>
    </rPh>
    <rPh sb="14" eb="16">
      <t>カイシ</t>
    </rPh>
    <rPh sb="16" eb="18">
      <t>ジコク</t>
    </rPh>
    <rPh sb="19" eb="21">
      <t>ニュウリョク</t>
    </rPh>
    <phoneticPr fontId="2"/>
  </si>
  <si>
    <t>←学校は終業時刻、病院は診療終了時刻を入力</t>
    <rPh sb="1" eb="3">
      <t>ガッコウ</t>
    </rPh>
    <rPh sb="4" eb="6">
      <t>シュウギョウ</t>
    </rPh>
    <rPh sb="6" eb="8">
      <t>ジコク</t>
    </rPh>
    <rPh sb="9" eb="11">
      <t>ビョウイン</t>
    </rPh>
    <rPh sb="12" eb="14">
      <t>シンリョウ</t>
    </rPh>
    <rPh sb="14" eb="16">
      <t>シュウリョウ</t>
    </rPh>
    <rPh sb="16" eb="18">
      <t>ジコク</t>
    </rPh>
    <rPh sb="19" eb="21">
      <t>ニュウリョク</t>
    </rPh>
    <phoneticPr fontId="2"/>
  </si>
  <si>
    <t>◇◇高校前</t>
    <rPh sb="2" eb="4">
      <t>コウコウ</t>
    </rPh>
    <rPh sb="4" eb="5">
      <t>マエ</t>
    </rPh>
    <phoneticPr fontId="2"/>
  </si>
  <si>
    <t>××高校前</t>
    <rPh sb="2" eb="4">
      <t>コウコウ</t>
    </rPh>
    <rPh sb="4" eb="5">
      <t>マエ</t>
    </rPh>
    <phoneticPr fontId="2"/>
  </si>
  <si>
    <t>▲▲高校前</t>
    <rPh sb="2" eb="4">
      <t>コウコウ</t>
    </rPh>
    <rPh sb="4" eb="5">
      <t>マエ</t>
    </rPh>
    <phoneticPr fontId="2"/>
  </si>
  <si>
    <t>※※バス停</t>
    <rPh sb="4" eb="5">
      <t>テイ</t>
    </rPh>
    <phoneticPr fontId="2"/>
  </si>
  <si>
    <t>市民病院</t>
    <rPh sb="0" eb="2">
      <t>シミン</t>
    </rPh>
    <rPh sb="2" eb="4">
      <t>ビョウイン</t>
    </rPh>
    <phoneticPr fontId="2"/>
  </si>
  <si>
    <t>市民病院前</t>
    <rPh sb="0" eb="2">
      <t>シミン</t>
    </rPh>
    <rPh sb="2" eb="4">
      <t>ビョウイン</t>
    </rPh>
    <rPh sb="4" eb="5">
      <t>マエ</t>
    </rPh>
    <phoneticPr fontId="2"/>
  </si>
  <si>
    <t>市役所前</t>
    <rPh sb="0" eb="3">
      <t>シヤクショ</t>
    </rPh>
    <rPh sb="3" eb="4">
      <t>マエ</t>
    </rPh>
    <phoneticPr fontId="2"/>
  </si>
  <si>
    <t>←自動計算式入力済み</t>
    <rPh sb="1" eb="3">
      <t>ジドウ</t>
    </rPh>
    <rPh sb="3" eb="5">
      <t>ケイサン</t>
    </rPh>
    <rPh sb="5" eb="6">
      <t>シキ</t>
    </rPh>
    <rPh sb="6" eb="8">
      <t>ニュウリョク</t>
    </rPh>
    <rPh sb="8" eb="9">
      <t>ズ</t>
    </rPh>
    <phoneticPr fontId="2"/>
  </si>
  <si>
    <t>日本大学山形高校</t>
    <rPh sb="0" eb="4">
      <t>ニッポンダイガク</t>
    </rPh>
    <rPh sb="4" eb="6">
      <t>ヤマガタ</t>
    </rPh>
    <rPh sb="6" eb="8">
      <t>コウコウ</t>
    </rPh>
    <phoneticPr fontId="2"/>
  </si>
  <si>
    <t>山形商業高校</t>
    <rPh sb="0" eb="2">
      <t>ヤマガタ</t>
    </rPh>
    <rPh sb="2" eb="4">
      <t>ショウギョウ</t>
    </rPh>
    <rPh sb="4" eb="6">
      <t>コウコウ</t>
    </rPh>
    <phoneticPr fontId="2"/>
  </si>
  <si>
    <t>山形工業高校</t>
    <rPh sb="0" eb="2">
      <t>ヤマガタ</t>
    </rPh>
    <rPh sb="2" eb="4">
      <t>コウギョウ</t>
    </rPh>
    <rPh sb="4" eb="6">
      <t>コウコウ</t>
    </rPh>
    <phoneticPr fontId="2"/>
  </si>
  <si>
    <t>天童高校</t>
    <rPh sb="0" eb="2">
      <t>テンドウ</t>
    </rPh>
    <rPh sb="2" eb="4">
      <t>コウコウ</t>
    </rPh>
    <phoneticPr fontId="2"/>
  </si>
  <si>
    <t>温泉篠田病院</t>
    <rPh sb="0" eb="6">
      <t>オンセンシノダビョウイン</t>
    </rPh>
    <phoneticPr fontId="2"/>
  </si>
  <si>
    <t>県立中央病院</t>
    <rPh sb="0" eb="6">
      <t>ケンリツチュウオウビョウイン</t>
    </rPh>
    <phoneticPr fontId="2"/>
  </si>
  <si>
    <t>篠田病院前</t>
    <rPh sb="0" eb="5">
      <t>シノダビョウインマエ</t>
    </rPh>
    <phoneticPr fontId="2"/>
  </si>
  <si>
    <t>県立中央病院前</t>
    <rPh sb="0" eb="4">
      <t>ケンリツチュウオウ</t>
    </rPh>
    <rPh sb="4" eb="6">
      <t>ビョウイン</t>
    </rPh>
    <rPh sb="6" eb="7">
      <t>マエ</t>
    </rPh>
    <phoneticPr fontId="2"/>
  </si>
  <si>
    <t>高擶公民館区</t>
    <rPh sb="0" eb="2">
      <t>タカダマ</t>
    </rPh>
    <rPh sb="2" eb="5">
      <t>コウミンカン</t>
    </rPh>
    <rPh sb="5" eb="6">
      <t>ク</t>
    </rPh>
    <phoneticPr fontId="2"/>
  </si>
  <si>
    <t>奥羽本線</t>
    <rPh sb="0" eb="4">
      <t>オウウホンセン</t>
    </rPh>
    <phoneticPr fontId="2"/>
  </si>
  <si>
    <t>山交バスN52</t>
    <rPh sb="0" eb="2">
      <t>ヤマコウ</t>
    </rPh>
    <phoneticPr fontId="2"/>
  </si>
  <si>
    <t>高擶四辻</t>
    <rPh sb="0" eb="4">
      <t>タカダマヨツジ</t>
    </rPh>
    <phoneticPr fontId="2"/>
  </si>
  <si>
    <t>天童市民病院</t>
    <rPh sb="0" eb="6">
      <t>テンドウシミンビョウイン</t>
    </rPh>
    <phoneticPr fontId="2"/>
  </si>
  <si>
    <t>篠田病院前</t>
    <rPh sb="0" eb="5">
      <t>シノダビョウインマエ</t>
    </rPh>
    <phoneticPr fontId="2"/>
  </si>
  <si>
    <t>天童市役所口</t>
    <rPh sb="0" eb="6">
      <t>テンドウシヤクショクチ</t>
    </rPh>
    <phoneticPr fontId="2"/>
  </si>
  <si>
    <t>県立中央病院</t>
    <rPh sb="0" eb="4">
      <t>ケンリツチュウオウ</t>
    </rPh>
    <rPh sb="4" eb="6">
      <t>ビョウイン</t>
    </rPh>
    <phoneticPr fontId="2"/>
  </si>
  <si>
    <t>山交バスC2</t>
    <rPh sb="0" eb="2">
      <t>ヤマコウ</t>
    </rPh>
    <phoneticPr fontId="2"/>
  </si>
  <si>
    <t>寺津公民館区</t>
    <rPh sb="0" eb="2">
      <t>テラヅ</t>
    </rPh>
    <rPh sb="2" eb="5">
      <t>コウミンカン</t>
    </rPh>
    <rPh sb="5" eb="6">
      <t>ク</t>
    </rPh>
    <phoneticPr fontId="2"/>
  </si>
  <si>
    <t>荒谷公民館区</t>
    <rPh sb="0" eb="5">
      <t>アラヤコウミンカン</t>
    </rPh>
    <rPh sb="5" eb="6">
      <t>ク</t>
    </rPh>
    <phoneticPr fontId="2"/>
  </si>
  <si>
    <t>干布公民館区</t>
    <rPh sb="0" eb="5">
      <t>ホシヌノコウミンカン</t>
    </rPh>
    <rPh sb="5" eb="6">
      <t>ク</t>
    </rPh>
    <phoneticPr fontId="2"/>
  </si>
  <si>
    <t>荒谷四辻バス停</t>
    <rPh sb="0" eb="2">
      <t>アラヤ</t>
    </rPh>
    <rPh sb="2" eb="3">
      <t>ヨン</t>
    </rPh>
    <rPh sb="3" eb="4">
      <t>ツジ</t>
    </rPh>
    <rPh sb="6" eb="7">
      <t>テイ</t>
    </rPh>
    <phoneticPr fontId="2"/>
  </si>
  <si>
    <t>奈良沢南バス停</t>
    <rPh sb="0" eb="4">
      <t>ナラザワミナミ</t>
    </rPh>
    <rPh sb="6" eb="7">
      <t>テイ</t>
    </rPh>
    <phoneticPr fontId="2"/>
  </si>
  <si>
    <t>山交バスD55</t>
    <rPh sb="0" eb="2">
      <t>ヤマコウ</t>
    </rPh>
    <phoneticPr fontId="2"/>
  </si>
  <si>
    <t>荒谷四辻</t>
    <rPh sb="0" eb="4">
      <t>アラヤヨツジ</t>
    </rPh>
    <phoneticPr fontId="2"/>
  </si>
  <si>
    <t>天童駅前</t>
    <rPh sb="0" eb="4">
      <t>テンドウエキマエ</t>
    </rPh>
    <phoneticPr fontId="2"/>
  </si>
  <si>
    <t>市営バス</t>
    <rPh sb="0" eb="2">
      <t>シエイ</t>
    </rPh>
    <phoneticPr fontId="2"/>
  </si>
  <si>
    <t>天童駅</t>
    <rPh sb="0" eb="2">
      <t>テンドウ</t>
    </rPh>
    <rPh sb="2" eb="3">
      <t>エキ</t>
    </rPh>
    <phoneticPr fontId="2"/>
  </si>
  <si>
    <t>南出羽駅</t>
    <rPh sb="0" eb="3">
      <t>ミナミデワ</t>
    </rPh>
    <rPh sb="3" eb="4">
      <t>エキ</t>
    </rPh>
    <phoneticPr fontId="2"/>
  </si>
  <si>
    <t>篠田病院前</t>
    <rPh sb="0" eb="5">
      <t>シノダビョウインマエ</t>
    </rPh>
    <phoneticPr fontId="2"/>
  </si>
  <si>
    <t>山交バスC４</t>
    <rPh sb="0" eb="2">
      <t>ヤマコウ</t>
    </rPh>
    <phoneticPr fontId="2"/>
  </si>
  <si>
    <t>中部公民館区</t>
    <rPh sb="0" eb="2">
      <t>チュウブ</t>
    </rPh>
    <rPh sb="2" eb="5">
      <t>コウミンカン</t>
    </rPh>
    <rPh sb="5" eb="6">
      <t>ク</t>
    </rPh>
    <phoneticPr fontId="2"/>
  </si>
  <si>
    <t>南部公民館区</t>
    <rPh sb="0" eb="2">
      <t>ナンブ</t>
    </rPh>
    <rPh sb="2" eb="5">
      <t>コウミンカン</t>
    </rPh>
    <rPh sb="5" eb="6">
      <t>ク</t>
    </rPh>
    <phoneticPr fontId="2"/>
  </si>
  <si>
    <t>北部公民館区</t>
    <rPh sb="0" eb="2">
      <t>ホクブ</t>
    </rPh>
    <rPh sb="2" eb="5">
      <t>コウミンカン</t>
    </rPh>
    <rPh sb="5" eb="6">
      <t>ク</t>
    </rPh>
    <phoneticPr fontId="2"/>
  </si>
  <si>
    <t>成生公民館区</t>
    <rPh sb="0" eb="2">
      <t>ナリュウ</t>
    </rPh>
    <rPh sb="2" eb="5">
      <t>コウミンカン</t>
    </rPh>
    <rPh sb="5" eb="6">
      <t>ク</t>
    </rPh>
    <phoneticPr fontId="2"/>
  </si>
  <si>
    <t>蔵増公民館区</t>
    <rPh sb="0" eb="2">
      <t>クラゾウ</t>
    </rPh>
    <rPh sb="2" eb="5">
      <t>コウミンカン</t>
    </rPh>
    <rPh sb="5" eb="6">
      <t>ク</t>
    </rPh>
    <phoneticPr fontId="2"/>
  </si>
  <si>
    <t>津山公民館区</t>
    <rPh sb="0" eb="2">
      <t>ツヤマ</t>
    </rPh>
    <rPh sb="2" eb="5">
      <t>コウミンカン</t>
    </rPh>
    <rPh sb="5" eb="6">
      <t>ク</t>
    </rPh>
    <phoneticPr fontId="2"/>
  </si>
  <si>
    <t>山口公民館区</t>
    <rPh sb="0" eb="2">
      <t>ヤマグチ</t>
    </rPh>
    <rPh sb="2" eb="5">
      <t>コウミンカン</t>
    </rPh>
    <rPh sb="5" eb="6">
      <t>ク</t>
    </rPh>
    <phoneticPr fontId="2"/>
  </si>
  <si>
    <t>田麦野公民館区</t>
    <rPh sb="0" eb="3">
      <t>タムギノ</t>
    </rPh>
    <rPh sb="3" eb="6">
      <t>コウミンカン</t>
    </rPh>
    <rPh sb="6" eb="7">
      <t>ク</t>
    </rPh>
    <phoneticPr fontId="2"/>
  </si>
  <si>
    <t>長岡公民館区</t>
    <rPh sb="0" eb="2">
      <t>ナガオカ</t>
    </rPh>
    <rPh sb="2" eb="5">
      <t>コウミンカン</t>
    </rPh>
    <rPh sb="5" eb="6">
      <t>ク</t>
    </rPh>
    <phoneticPr fontId="2"/>
  </si>
  <si>
    <t>干布公民館区</t>
    <rPh sb="0" eb="2">
      <t>ホシヌノ</t>
    </rPh>
    <rPh sb="2" eb="5">
      <t>コウミンカン</t>
    </rPh>
    <rPh sb="5" eb="6">
      <t>ク</t>
    </rPh>
    <phoneticPr fontId="2"/>
  </si>
  <si>
    <t>荒谷公民館区</t>
    <rPh sb="0" eb="2">
      <t>アラヤ</t>
    </rPh>
    <rPh sb="2" eb="5">
      <t>コウミンカン</t>
    </rPh>
    <rPh sb="5" eb="6">
      <t>ク</t>
    </rPh>
    <phoneticPr fontId="2"/>
  </si>
  <si>
    <t>日大山形高校前</t>
    <rPh sb="0" eb="2">
      <t>ニチダイ</t>
    </rPh>
    <rPh sb="2" eb="4">
      <t>ヤマガタ</t>
    </rPh>
    <rPh sb="4" eb="6">
      <t>コウコウ</t>
    </rPh>
    <rPh sb="6" eb="7">
      <t>マエ</t>
    </rPh>
    <phoneticPr fontId="2"/>
  </si>
  <si>
    <t>年金事務所口</t>
    <rPh sb="0" eb="5">
      <t>ネンキンジムショ</t>
    </rPh>
    <rPh sb="5" eb="6">
      <t>クチ</t>
    </rPh>
    <phoneticPr fontId="2"/>
  </si>
  <si>
    <t>篠田病院前</t>
    <rPh sb="0" eb="4">
      <t>シノダビョウイン</t>
    </rPh>
    <rPh sb="4" eb="5">
      <t>マエ</t>
    </rPh>
    <phoneticPr fontId="2"/>
  </si>
  <si>
    <t>ベニちゃんバス（西くるりん）</t>
    <rPh sb="8" eb="9">
      <t>ニシ</t>
    </rPh>
    <phoneticPr fontId="2"/>
  </si>
  <si>
    <t>山形駅前</t>
    <rPh sb="0" eb="4">
      <t>ヤマガタエキマエ</t>
    </rPh>
    <phoneticPr fontId="2"/>
  </si>
  <si>
    <t>年金事務所口</t>
    <rPh sb="0" eb="5">
      <t>ネンキンジムショ</t>
    </rPh>
    <rPh sb="5" eb="6">
      <t>クチ</t>
    </rPh>
    <phoneticPr fontId="2"/>
  </si>
  <si>
    <t>奥羽本線</t>
    <rPh sb="0" eb="4">
      <t>オウウホンセン</t>
    </rPh>
    <phoneticPr fontId="2"/>
  </si>
  <si>
    <t>山形駅</t>
    <rPh sb="0" eb="3">
      <t>ヤマガタエキ</t>
    </rPh>
    <phoneticPr fontId="2"/>
  </si>
  <si>
    <t>千歳公園待合所</t>
    <rPh sb="0" eb="4">
      <t>チトセコウエン</t>
    </rPh>
    <rPh sb="4" eb="7">
      <t>マチアイジョ</t>
    </rPh>
    <phoneticPr fontId="2"/>
  </si>
  <si>
    <t>山形駅</t>
    <rPh sb="0" eb="2">
      <t>ヤマガタ</t>
    </rPh>
    <rPh sb="2" eb="3">
      <t>エキ</t>
    </rPh>
    <phoneticPr fontId="2"/>
  </si>
  <si>
    <t>山交バスT２０</t>
    <rPh sb="0" eb="2">
      <t>ヤマコウ</t>
    </rPh>
    <phoneticPr fontId="2"/>
  </si>
  <si>
    <t>山形駅前６番</t>
    <rPh sb="0" eb="4">
      <t>ヤマガタエキマエ</t>
    </rPh>
    <rPh sb="5" eb="6">
      <t>バン</t>
    </rPh>
    <phoneticPr fontId="2"/>
  </si>
  <si>
    <t>山交バスD１５</t>
    <rPh sb="0" eb="2">
      <t>ヤマコウ</t>
    </rPh>
    <phoneticPr fontId="2"/>
  </si>
  <si>
    <t>山形駅前３番</t>
    <rPh sb="0" eb="4">
      <t>ヤマガタエキマエ</t>
    </rPh>
    <rPh sb="5" eb="6">
      <t>バン</t>
    </rPh>
    <phoneticPr fontId="2"/>
  </si>
  <si>
    <t>山形駅前５番</t>
    <rPh sb="0" eb="4">
      <t>ヤマガタエキマエ</t>
    </rPh>
    <rPh sb="5" eb="6">
      <t>バン</t>
    </rPh>
    <phoneticPr fontId="2"/>
  </si>
  <si>
    <t>天度市営バス</t>
    <rPh sb="0" eb="2">
      <t>テンド</t>
    </rPh>
    <rPh sb="2" eb="4">
      <t>シエイ</t>
    </rPh>
    <phoneticPr fontId="2"/>
  </si>
  <si>
    <t>天童市民病院</t>
    <rPh sb="0" eb="6">
      <t>テンドウシミンビョウイン</t>
    </rPh>
    <phoneticPr fontId="2"/>
  </si>
  <si>
    <t>天童駅前</t>
    <rPh sb="0" eb="4">
      <t>テンドウエキマエ</t>
    </rPh>
    <phoneticPr fontId="2"/>
  </si>
  <si>
    <t>天童駅</t>
    <rPh sb="0" eb="3">
      <t>テンドウエキ</t>
    </rPh>
    <phoneticPr fontId="2"/>
  </si>
  <si>
    <t>南出羽駅</t>
    <rPh sb="0" eb="4">
      <t>ミナミデワエキ</t>
    </rPh>
    <phoneticPr fontId="2"/>
  </si>
  <si>
    <t>山交バス天童北町線</t>
    <rPh sb="0" eb="2">
      <t>ヤマコウ</t>
    </rPh>
    <rPh sb="4" eb="8">
      <t>テンドウキタマチ</t>
    </rPh>
    <rPh sb="8" eb="9">
      <t>セン</t>
    </rPh>
    <phoneticPr fontId="2"/>
  </si>
  <si>
    <t>老野森</t>
    <rPh sb="0" eb="3">
      <t>オイノモリ</t>
    </rPh>
    <phoneticPr fontId="2"/>
  </si>
  <si>
    <t>天童市民病院前</t>
    <rPh sb="0" eb="2">
      <t>テンドウ</t>
    </rPh>
    <rPh sb="2" eb="4">
      <t>シミン</t>
    </rPh>
    <rPh sb="4" eb="6">
      <t>ビョウイン</t>
    </rPh>
    <rPh sb="6" eb="7">
      <t>マエ</t>
    </rPh>
    <phoneticPr fontId="2"/>
  </si>
  <si>
    <t>天童市役所口前</t>
    <rPh sb="0" eb="2">
      <t>テンドウ</t>
    </rPh>
    <rPh sb="2" eb="5">
      <t>シヤクショ</t>
    </rPh>
    <rPh sb="5" eb="6">
      <t>クチ</t>
    </rPh>
    <rPh sb="6" eb="7">
      <t>マエ</t>
    </rPh>
    <phoneticPr fontId="2"/>
  </si>
  <si>
    <t>天童北町線</t>
    <rPh sb="0" eb="5">
      <t>テンドウキタマチセン</t>
    </rPh>
    <phoneticPr fontId="2"/>
  </si>
  <si>
    <t>押切</t>
    <rPh sb="0" eb="2">
      <t>オシキリ</t>
    </rPh>
    <phoneticPr fontId="2"/>
  </si>
  <si>
    <t>天童駅前</t>
    <rPh sb="0" eb="4">
      <t>テンドウエキマエ</t>
    </rPh>
    <phoneticPr fontId="2"/>
  </si>
  <si>
    <t>山交バスC２</t>
    <rPh sb="0" eb="2">
      <t>ヤマコウ</t>
    </rPh>
    <phoneticPr fontId="2"/>
  </si>
  <si>
    <t>天童市民病院</t>
    <rPh sb="0" eb="6">
      <t>テンドウシミンビョウイン</t>
    </rPh>
    <phoneticPr fontId="2"/>
  </si>
  <si>
    <t>篠田病院前</t>
    <rPh sb="0" eb="5">
      <t>シノダビョウインマエ</t>
    </rPh>
    <phoneticPr fontId="2"/>
  </si>
  <si>
    <t>天童市役所口</t>
    <rPh sb="0" eb="6">
      <t>テンドウシヤクショクチ</t>
    </rPh>
    <phoneticPr fontId="2"/>
  </si>
  <si>
    <t>山交バスC４</t>
    <rPh sb="0" eb="2">
      <t>ヤマコウ</t>
    </rPh>
    <phoneticPr fontId="2"/>
  </si>
  <si>
    <t>奥羽本線</t>
    <rPh sb="0" eb="4">
      <t>オウウホンセン</t>
    </rPh>
    <phoneticPr fontId="2"/>
  </si>
  <si>
    <t>南出羽駅</t>
    <rPh sb="0" eb="4">
      <t>ミナミデワエキ</t>
    </rPh>
    <phoneticPr fontId="2"/>
  </si>
  <si>
    <t>山交バスN52</t>
    <rPh sb="0" eb="2">
      <t>ヤマコウ</t>
    </rPh>
    <phoneticPr fontId="2"/>
  </si>
  <si>
    <t>山交バスD55</t>
    <rPh sb="0" eb="2">
      <t>ヤマコウ</t>
    </rPh>
    <phoneticPr fontId="2"/>
  </si>
  <si>
    <t>天童駅</t>
    <rPh sb="0" eb="2">
      <t>テンドウ</t>
    </rPh>
    <rPh sb="2" eb="3">
      <t>エキ</t>
    </rPh>
    <phoneticPr fontId="2"/>
  </si>
  <si>
    <t>ゆぴあバス停まで徒歩で25分</t>
    <rPh sb="5" eb="6">
      <t>テイ</t>
    </rPh>
    <rPh sb="8" eb="10">
      <t>トホ</t>
    </rPh>
    <rPh sb="13" eb="14">
      <t>フン</t>
    </rPh>
    <phoneticPr fontId="2"/>
  </si>
  <si>
    <t>天童市営バス</t>
    <rPh sb="0" eb="4">
      <t>テンドウシエイ</t>
    </rPh>
    <phoneticPr fontId="2"/>
  </si>
  <si>
    <t>蔵増小学校前</t>
    <rPh sb="0" eb="5">
      <t>クラゾウショウガッコウ</t>
    </rPh>
    <rPh sb="5" eb="6">
      <t>マエ</t>
    </rPh>
    <phoneticPr fontId="2"/>
  </si>
  <si>
    <t>天童市民病院</t>
    <rPh sb="0" eb="6">
      <t>テンドウシミンビョウイン</t>
    </rPh>
    <phoneticPr fontId="2"/>
  </si>
  <si>
    <t>篠田病院前</t>
    <rPh sb="0" eb="5">
      <t>シノダビョウインマエ</t>
    </rPh>
    <phoneticPr fontId="2"/>
  </si>
  <si>
    <t>天童市役所口</t>
    <rPh sb="0" eb="6">
      <t>テンドウシヤクショクチ</t>
    </rPh>
    <phoneticPr fontId="2"/>
  </si>
  <si>
    <t>天童市営バス</t>
    <rPh sb="0" eb="2">
      <t>テンドウ</t>
    </rPh>
    <rPh sb="2" eb="4">
      <t>シエイ</t>
    </rPh>
    <phoneticPr fontId="2"/>
  </si>
  <si>
    <t>蔵増小学校前</t>
    <rPh sb="0" eb="6">
      <t>クラゾウショウガッコウマエ</t>
    </rPh>
    <phoneticPr fontId="2"/>
  </si>
  <si>
    <t>山交バスD55</t>
    <rPh sb="0" eb="2">
      <t>ヤマコウ</t>
    </rPh>
    <phoneticPr fontId="2"/>
  </si>
  <si>
    <t>津山小学校前</t>
    <rPh sb="0" eb="6">
      <t>ツヤマショウガッコウマエ</t>
    </rPh>
    <phoneticPr fontId="2"/>
  </si>
  <si>
    <t>天童駅前</t>
    <rPh sb="0" eb="4">
      <t>テンドウエキマエ</t>
    </rPh>
    <phoneticPr fontId="2"/>
  </si>
  <si>
    <t>篠田病院前</t>
    <rPh sb="0" eb="5">
      <t>シノダビョウインマエ</t>
    </rPh>
    <phoneticPr fontId="2"/>
  </si>
  <si>
    <t>天童市役所口</t>
    <rPh sb="0" eb="6">
      <t>テンドウシヤクショクチ</t>
    </rPh>
    <phoneticPr fontId="2"/>
  </si>
  <si>
    <t>山交バスC４</t>
    <rPh sb="0" eb="2">
      <t>ヤマコウ</t>
    </rPh>
    <phoneticPr fontId="2"/>
  </si>
  <si>
    <t>山交バスN50</t>
    <rPh sb="0" eb="2">
      <t>ヤマコウ</t>
    </rPh>
    <phoneticPr fontId="2"/>
  </si>
  <si>
    <t>東長岡</t>
    <rPh sb="0" eb="3">
      <t>ヒガシナガオカ</t>
    </rPh>
    <phoneticPr fontId="2"/>
  </si>
  <si>
    <t>奥羽本線</t>
    <rPh sb="0" eb="4">
      <t>オウウホンセン</t>
    </rPh>
    <phoneticPr fontId="2"/>
  </si>
  <si>
    <t>高擶駅</t>
    <rPh sb="0" eb="3">
      <t>タカダマエキ</t>
    </rPh>
    <phoneticPr fontId="2"/>
  </si>
  <si>
    <t>南出羽駅</t>
    <rPh sb="0" eb="4">
      <t>ミナミデワエキ</t>
    </rPh>
    <phoneticPr fontId="2"/>
  </si>
  <si>
    <t>山交バスC２</t>
    <rPh sb="0" eb="2">
      <t>ヤマコウ</t>
    </rPh>
    <phoneticPr fontId="2"/>
  </si>
  <si>
    <t>奈良沢南</t>
    <rPh sb="0" eb="4">
      <t>ナラザワミナミ</t>
    </rPh>
    <phoneticPr fontId="2"/>
  </si>
  <si>
    <t>山交ビル</t>
    <rPh sb="0" eb="2">
      <t>ヤマコウ</t>
    </rPh>
    <phoneticPr fontId="2"/>
  </si>
  <si>
    <t>県立中央病院</t>
    <rPh sb="0" eb="6">
      <t>ケンリツチュウオウビョウイン</t>
    </rPh>
    <phoneticPr fontId="2"/>
  </si>
  <si>
    <t>山交ビル5番</t>
    <rPh sb="0" eb="2">
      <t>ヤマコウ</t>
    </rPh>
    <rPh sb="5" eb="6">
      <t>バン</t>
    </rPh>
    <phoneticPr fontId="2"/>
  </si>
  <si>
    <t>天童駅</t>
    <rPh sb="0" eb="3">
      <t>テンドウエキ</t>
    </rPh>
    <phoneticPr fontId="2"/>
  </si>
  <si>
    <t>山形駅</t>
    <rPh sb="0" eb="3">
      <t>ヤマガタエキ</t>
    </rPh>
    <phoneticPr fontId="2"/>
  </si>
  <si>
    <t>奥羽本線</t>
    <rPh sb="0" eb="4">
      <t>オウウホンセン</t>
    </rPh>
    <phoneticPr fontId="2"/>
  </si>
  <si>
    <t>山交ビル</t>
    <rPh sb="0" eb="2">
      <t>ヤマコウ</t>
    </rPh>
    <phoneticPr fontId="2"/>
  </si>
  <si>
    <t>山交ビル13番</t>
    <rPh sb="0" eb="2">
      <t>ヤマコウ</t>
    </rPh>
    <rPh sb="6" eb="7">
      <t>バン</t>
    </rPh>
    <phoneticPr fontId="2"/>
  </si>
  <si>
    <t>山形駅前</t>
    <rPh sb="0" eb="4">
      <t>ヤマガタエキマエ</t>
    </rPh>
    <phoneticPr fontId="2"/>
  </si>
  <si>
    <t>山交バスD１５</t>
    <rPh sb="0" eb="2">
      <t>ヤマコウ</t>
    </rPh>
    <phoneticPr fontId="2"/>
  </si>
  <si>
    <t>山交バスU１９</t>
    <rPh sb="0" eb="2">
      <t>ヤマコウ</t>
    </rPh>
    <phoneticPr fontId="2"/>
  </si>
  <si>
    <t>高擶駅(徒歩13分）</t>
    <rPh sb="0" eb="2">
      <t>タカダマ</t>
    </rPh>
    <rPh sb="2" eb="3">
      <t>エキ</t>
    </rPh>
    <rPh sb="4" eb="6">
      <t>トホ</t>
    </rPh>
    <rPh sb="8" eb="9">
      <t>フン</t>
    </rPh>
    <phoneticPr fontId="2"/>
  </si>
  <si>
    <t>天童駅(徒歩9分）</t>
    <rPh sb="0" eb="2">
      <t>テンドウ</t>
    </rPh>
    <rPh sb="2" eb="3">
      <t>エキ</t>
    </rPh>
    <rPh sb="4" eb="6">
      <t>トホ</t>
    </rPh>
    <rPh sb="7" eb="8">
      <t>フン</t>
    </rPh>
    <phoneticPr fontId="2"/>
  </si>
  <si>
    <t>奥羽本線</t>
    <rPh sb="0" eb="4">
      <t>オウウホンセン</t>
    </rPh>
    <phoneticPr fontId="2"/>
  </si>
  <si>
    <t>天童南駅(徒歩17分）</t>
    <rPh sb="0" eb="4">
      <t>テンドウミナミエキ</t>
    </rPh>
    <rPh sb="5" eb="7">
      <t>トホ</t>
    </rPh>
    <rPh sb="9" eb="10">
      <t>フン</t>
    </rPh>
    <phoneticPr fontId="2"/>
  </si>
  <si>
    <t>山形駅</t>
    <rPh sb="0" eb="3">
      <t>ヤマガタエキ</t>
    </rPh>
    <phoneticPr fontId="2"/>
  </si>
  <si>
    <t>東本町(徒歩7分）</t>
    <rPh sb="0" eb="3">
      <t>ヒガシホンチョウ</t>
    </rPh>
    <rPh sb="4" eb="6">
      <t>トホ</t>
    </rPh>
    <rPh sb="7" eb="8">
      <t>フン</t>
    </rPh>
    <phoneticPr fontId="2"/>
  </si>
  <si>
    <t>天童市役所口</t>
    <rPh sb="0" eb="6">
      <t>テンドウシヤクショクチ</t>
    </rPh>
    <phoneticPr fontId="2"/>
  </si>
  <si>
    <t>山交バスC２</t>
    <rPh sb="0" eb="2">
      <t>ヤマコウ</t>
    </rPh>
    <phoneticPr fontId="2"/>
  </si>
  <si>
    <t>天童市民病院</t>
    <rPh sb="0" eb="6">
      <t>テンドウシミンビョウイン</t>
    </rPh>
    <phoneticPr fontId="2"/>
  </si>
  <si>
    <t>寒河江街道(徒歩13分）</t>
    <rPh sb="0" eb="5">
      <t>サガエカイドウ</t>
    </rPh>
    <rPh sb="6" eb="8">
      <t>トホ</t>
    </rPh>
    <rPh sb="10" eb="11">
      <t>フン</t>
    </rPh>
    <phoneticPr fontId="2"/>
  </si>
  <si>
    <t>天童市営バス</t>
    <rPh sb="0" eb="4">
      <t>テンドウシエイ</t>
    </rPh>
    <phoneticPr fontId="2"/>
  </si>
  <si>
    <t>篠田病院前</t>
    <rPh sb="0" eb="5">
      <t>シノダビョウインマエ</t>
    </rPh>
    <phoneticPr fontId="2"/>
  </si>
  <si>
    <t>山交バスN52</t>
    <rPh sb="0" eb="2">
      <t>ヤマコウ</t>
    </rPh>
    <phoneticPr fontId="2"/>
  </si>
  <si>
    <t>乱川駅(徒歩13分）</t>
    <rPh sb="0" eb="3">
      <t>ミダレガワエキ</t>
    </rPh>
    <rPh sb="4" eb="6">
      <t>トホ</t>
    </rPh>
    <rPh sb="8" eb="9">
      <t>フン</t>
    </rPh>
    <phoneticPr fontId="2"/>
  </si>
  <si>
    <t>山交バス(天童北町線)</t>
    <rPh sb="0" eb="2">
      <t>ヤマコウ</t>
    </rPh>
    <rPh sb="5" eb="10">
      <t>テンドウキタマチセン</t>
    </rPh>
    <phoneticPr fontId="2"/>
  </si>
  <si>
    <t>天童駅前</t>
    <rPh sb="0" eb="4">
      <t>テンドウエキマエ</t>
    </rPh>
    <phoneticPr fontId="2"/>
  </si>
  <si>
    <t>山交バス天童北町線</t>
    <rPh sb="0" eb="2">
      <t>ヤマコウ</t>
    </rPh>
    <rPh sb="4" eb="9">
      <t>テンドウキタマチセン</t>
    </rPh>
    <phoneticPr fontId="2"/>
  </si>
  <si>
    <t>山交バス天童北町線</t>
    <rPh sb="0" eb="2">
      <t>ヤマコウ</t>
    </rPh>
    <rPh sb="4" eb="9">
      <t>テンドウキタマチセン</t>
    </rPh>
    <phoneticPr fontId="2"/>
  </si>
  <si>
    <t>天童駅</t>
    <rPh sb="0" eb="3">
      <t>テンドウエキ</t>
    </rPh>
    <phoneticPr fontId="2"/>
  </si>
  <si>
    <t>久野本(徒歩21分）</t>
    <rPh sb="0" eb="3">
      <t>クノモト</t>
    </rPh>
    <rPh sb="4" eb="6">
      <t>トホ</t>
    </rPh>
    <rPh sb="8" eb="9">
      <t>フン</t>
    </rPh>
    <phoneticPr fontId="2"/>
  </si>
  <si>
    <t>南出羽駅</t>
    <rPh sb="0" eb="4">
      <t>ミナミデワエキ</t>
    </rPh>
    <phoneticPr fontId="2"/>
  </si>
  <si>
    <t>山交バスD55</t>
    <rPh sb="0" eb="2">
      <t>ヤマコウ</t>
    </rPh>
    <phoneticPr fontId="2"/>
  </si>
  <si>
    <t>篠田病院前</t>
    <rPh sb="0" eb="5">
      <t>シノダビョウインマエ</t>
    </rPh>
    <phoneticPr fontId="2"/>
  </si>
  <si>
    <t>天童駅</t>
    <rPh sb="0" eb="3">
      <t>テンドウエキ</t>
    </rPh>
    <phoneticPr fontId="2"/>
  </si>
  <si>
    <t>奥羽本線</t>
    <rPh sb="0" eb="4">
      <t>オウウホンセン</t>
    </rPh>
    <phoneticPr fontId="2"/>
  </si>
  <si>
    <t>天童駅前(徒歩13分）</t>
    <rPh sb="0" eb="4">
      <t>テンドウエキマエ</t>
    </rPh>
    <rPh sb="5" eb="7">
      <t>トホ</t>
    </rPh>
    <rPh sb="9" eb="10">
      <t>フン</t>
    </rPh>
    <phoneticPr fontId="2"/>
  </si>
  <si>
    <t>天童駅(徒歩39分）</t>
    <rPh sb="0" eb="3">
      <t>テンドウエキ</t>
    </rPh>
    <rPh sb="4" eb="6">
      <t>トホ</t>
    </rPh>
    <rPh sb="8" eb="9">
      <t>フン</t>
    </rPh>
    <phoneticPr fontId="2"/>
  </si>
  <si>
    <t>天童駅前</t>
    <rPh sb="0" eb="4">
      <t>テンドウエキマエ</t>
    </rPh>
    <phoneticPr fontId="2"/>
  </si>
  <si>
    <t>徒歩27分</t>
    <rPh sb="0" eb="2">
      <t>トホ</t>
    </rPh>
    <rPh sb="4" eb="5">
      <t>フン</t>
    </rPh>
    <phoneticPr fontId="2"/>
  </si>
  <si>
    <t>徒歩26分</t>
    <rPh sb="0" eb="2">
      <t>トホ</t>
    </rPh>
    <rPh sb="4" eb="5">
      <t>フン</t>
    </rPh>
    <phoneticPr fontId="2"/>
  </si>
  <si>
    <t>徒歩39分</t>
    <rPh sb="0" eb="2">
      <t>トホ</t>
    </rPh>
    <rPh sb="4" eb="5">
      <t>フン</t>
    </rPh>
    <phoneticPr fontId="2"/>
  </si>
  <si>
    <t>徒歩36分</t>
    <rPh sb="0" eb="2">
      <t>トホ</t>
    </rPh>
    <rPh sb="4" eb="5">
      <t>フン</t>
    </rPh>
    <phoneticPr fontId="2"/>
  </si>
  <si>
    <t>徒歩52分</t>
    <rPh sb="0" eb="2">
      <t>トホ</t>
    </rPh>
    <rPh sb="4" eb="5">
      <t>フン</t>
    </rPh>
    <phoneticPr fontId="2"/>
  </si>
  <si>
    <t>徒歩1時間</t>
    <rPh sb="0" eb="2">
      <t>トホ</t>
    </rPh>
    <rPh sb="3" eb="5">
      <t>ジカン</t>
    </rPh>
    <phoneticPr fontId="2"/>
  </si>
  <si>
    <t>高擶駅(徒歩11分）</t>
    <rPh sb="0" eb="2">
      <t>タカダマ</t>
    </rPh>
    <rPh sb="2" eb="3">
      <t>エキ</t>
    </rPh>
    <rPh sb="4" eb="6">
      <t>トホ</t>
    </rPh>
    <rPh sb="8" eb="9">
      <t>フン</t>
    </rPh>
    <phoneticPr fontId="2"/>
  </si>
  <si>
    <t>徒歩1時間2分</t>
    <rPh sb="0" eb="2">
      <t>トホ</t>
    </rPh>
    <rPh sb="3" eb="5">
      <t>ジカン</t>
    </rPh>
    <rPh sb="6" eb="7">
      <t>フン</t>
    </rPh>
    <phoneticPr fontId="2"/>
  </si>
  <si>
    <t>荒谷四辻</t>
    <rPh sb="0" eb="4">
      <t>アラヤヨツジ</t>
    </rPh>
    <phoneticPr fontId="2"/>
  </si>
  <si>
    <t>高擶四辻バス停まで徒歩7分・高擶駅まで徒歩13分</t>
    <rPh sb="0" eb="4">
      <t>タカダマヨツジ</t>
    </rPh>
    <rPh sb="6" eb="7">
      <t>テイ</t>
    </rPh>
    <rPh sb="9" eb="11">
      <t>トホ</t>
    </rPh>
    <rPh sb="12" eb="13">
      <t>フン</t>
    </rPh>
    <rPh sb="14" eb="17">
      <t>タカダマエキ</t>
    </rPh>
    <rPh sb="19" eb="21">
      <t>トホ</t>
    </rPh>
    <rPh sb="23" eb="24">
      <t>フン</t>
    </rPh>
    <phoneticPr fontId="2"/>
  </si>
  <si>
    <t>老野森バス停まで徒歩3分・天童駅まで徒歩9分</t>
    <rPh sb="0" eb="3">
      <t>オイノモリ</t>
    </rPh>
    <rPh sb="5" eb="6">
      <t>テイ</t>
    </rPh>
    <rPh sb="8" eb="10">
      <t>トホ</t>
    </rPh>
    <rPh sb="11" eb="12">
      <t>フン</t>
    </rPh>
    <rPh sb="13" eb="16">
      <t>テンドウエキ</t>
    </rPh>
    <rPh sb="18" eb="20">
      <t>トホ</t>
    </rPh>
    <rPh sb="21" eb="22">
      <t>フン</t>
    </rPh>
    <phoneticPr fontId="2"/>
  </si>
  <si>
    <t>北目口バス停まで徒歩5分・天童南駅まで徒歩17分</t>
    <rPh sb="0" eb="3">
      <t>キタメグチ</t>
    </rPh>
    <rPh sb="5" eb="6">
      <t>テイ</t>
    </rPh>
    <rPh sb="8" eb="10">
      <t>トホ</t>
    </rPh>
    <rPh sb="11" eb="12">
      <t>フン</t>
    </rPh>
    <rPh sb="13" eb="17">
      <t>テンドウミナミエキ</t>
    </rPh>
    <rPh sb="19" eb="21">
      <t>トホ</t>
    </rPh>
    <rPh sb="23" eb="24">
      <t>フン</t>
    </rPh>
    <phoneticPr fontId="2"/>
  </si>
  <si>
    <t>押切バス停まで徒歩9分・乱川駅まで徒歩13分</t>
    <rPh sb="0" eb="2">
      <t>オシキリ</t>
    </rPh>
    <rPh sb="4" eb="5">
      <t>テイ</t>
    </rPh>
    <rPh sb="7" eb="9">
      <t>トホ</t>
    </rPh>
    <rPh sb="10" eb="11">
      <t>フン</t>
    </rPh>
    <rPh sb="12" eb="15">
      <t>ミダレガワエキ</t>
    </rPh>
    <rPh sb="17" eb="19">
      <t>トホ</t>
    </rPh>
    <rPh sb="21" eb="22">
      <t>フン</t>
    </rPh>
    <phoneticPr fontId="2"/>
  </si>
  <si>
    <t>久野本バス停まで徒歩21分・天童駅まで徒歩32分</t>
    <rPh sb="0" eb="3">
      <t>クノモト</t>
    </rPh>
    <rPh sb="5" eb="6">
      <t>テイ</t>
    </rPh>
    <rPh sb="8" eb="10">
      <t>トホ</t>
    </rPh>
    <rPh sb="12" eb="13">
      <t>フン</t>
    </rPh>
    <rPh sb="14" eb="17">
      <t>テンドウエキ</t>
    </rPh>
    <rPh sb="19" eb="21">
      <t>トホ</t>
    </rPh>
    <rPh sb="23" eb="24">
      <t>フン</t>
    </rPh>
    <phoneticPr fontId="2"/>
  </si>
  <si>
    <t>蔵増小学校前バス停徒歩2分・天童駅まで徒歩39分</t>
    <rPh sb="0" eb="5">
      <t>クラゾウショウガッコウ</t>
    </rPh>
    <rPh sb="5" eb="6">
      <t>マエ</t>
    </rPh>
    <rPh sb="8" eb="9">
      <t>テイ</t>
    </rPh>
    <rPh sb="9" eb="11">
      <t>トホ</t>
    </rPh>
    <rPh sb="12" eb="13">
      <t>フン</t>
    </rPh>
    <rPh sb="14" eb="17">
      <t>テンドウエキ</t>
    </rPh>
    <rPh sb="19" eb="21">
      <t>トホ</t>
    </rPh>
    <rPh sb="23" eb="24">
      <t>フン</t>
    </rPh>
    <phoneticPr fontId="2"/>
  </si>
  <si>
    <t>津山小学校前バス停まで徒歩3分・天童駅まで徒歩31分</t>
    <rPh sb="0" eb="6">
      <t>ツヤマショウガッコウマエ</t>
    </rPh>
    <rPh sb="8" eb="9">
      <t>テイ</t>
    </rPh>
    <rPh sb="11" eb="13">
      <t>トホ</t>
    </rPh>
    <rPh sb="14" eb="15">
      <t>フン</t>
    </rPh>
    <rPh sb="16" eb="19">
      <t>テンドウエキ</t>
    </rPh>
    <rPh sb="21" eb="23">
      <t>トホ</t>
    </rPh>
    <rPh sb="25" eb="26">
      <t>フン</t>
    </rPh>
    <phoneticPr fontId="2"/>
  </si>
  <si>
    <t>東長岡バス停まで徒歩7分・高擶駅まで徒歩11分</t>
    <rPh sb="0" eb="3">
      <t>ヒガシナガオカ</t>
    </rPh>
    <rPh sb="5" eb="6">
      <t>テイ</t>
    </rPh>
    <rPh sb="8" eb="10">
      <t>トホ</t>
    </rPh>
    <rPh sb="11" eb="12">
      <t>フン</t>
    </rPh>
    <rPh sb="13" eb="16">
      <t>タカダマエキ</t>
    </rPh>
    <rPh sb="18" eb="20">
      <t>トホ</t>
    </rPh>
    <rPh sb="22" eb="23">
      <t>フン</t>
    </rPh>
    <phoneticPr fontId="2"/>
  </si>
  <si>
    <t>奈良沢南バス停まで徒歩6分・天童南駅まで徒歩38分</t>
    <rPh sb="0" eb="4">
      <t>ナラザワミナミ</t>
    </rPh>
    <rPh sb="6" eb="7">
      <t>テイ</t>
    </rPh>
    <rPh sb="9" eb="11">
      <t>トホ</t>
    </rPh>
    <rPh sb="12" eb="13">
      <t>フン</t>
    </rPh>
    <rPh sb="14" eb="18">
      <t>テンドウミナミエキ</t>
    </rPh>
    <rPh sb="20" eb="22">
      <t>トホ</t>
    </rPh>
    <rPh sb="24" eb="25">
      <t>フン</t>
    </rPh>
    <phoneticPr fontId="2"/>
  </si>
  <si>
    <t>荒谷四辻バス停まで徒歩3分・高擶駅まで徒歩42分</t>
    <rPh sb="0" eb="4">
      <t>アラヤヨツジ</t>
    </rPh>
    <rPh sb="6" eb="7">
      <t>テイ</t>
    </rPh>
    <rPh sb="9" eb="11">
      <t>トホ</t>
    </rPh>
    <rPh sb="12" eb="13">
      <t>フン</t>
    </rPh>
    <rPh sb="14" eb="17">
      <t>タカダマエキ</t>
    </rPh>
    <rPh sb="19" eb="21">
      <t>トホ</t>
    </rPh>
    <rPh sb="23" eb="24">
      <t>フン</t>
    </rPh>
    <phoneticPr fontId="2"/>
  </si>
  <si>
    <t>山形駅</t>
    <rPh sb="0" eb="3">
      <t>ヤマガタエキ</t>
    </rPh>
    <phoneticPr fontId="2"/>
  </si>
  <si>
    <t>山形工業高校前</t>
    <rPh sb="0" eb="4">
      <t>ヤマガタコウギョウ</t>
    </rPh>
    <rPh sb="4" eb="6">
      <t>コウコウ</t>
    </rPh>
    <rPh sb="6" eb="7">
      <t>マエ</t>
    </rPh>
    <phoneticPr fontId="2"/>
  </si>
  <si>
    <t>山交バスC8</t>
    <rPh sb="0" eb="2">
      <t>ヤマコウ</t>
    </rPh>
    <phoneticPr fontId="2"/>
  </si>
  <si>
    <t>山形駅西口3番</t>
    <rPh sb="0" eb="5">
      <t>ヤマガタエキニシグチ</t>
    </rPh>
    <rPh sb="6" eb="7">
      <t>バン</t>
    </rPh>
    <phoneticPr fontId="2"/>
  </si>
  <si>
    <t>山形工業高校前</t>
    <rPh sb="0" eb="7">
      <t>ヤマガタコウギョウコウコウマエ</t>
    </rPh>
    <phoneticPr fontId="2"/>
  </si>
  <si>
    <t>山形工業高校前</t>
    <rPh sb="0" eb="6">
      <t>ヤマガタコウギョウコウコウ</t>
    </rPh>
    <rPh sb="6" eb="7">
      <t>マエ</t>
    </rPh>
    <phoneticPr fontId="2"/>
  </si>
  <si>
    <t>山交バスC8</t>
    <rPh sb="0" eb="2">
      <t>ヤマコウ</t>
    </rPh>
    <phoneticPr fontId="2"/>
  </si>
  <si>
    <t>山形工業高校前</t>
    <rPh sb="0" eb="7">
      <t>ヤマガタコウギョウコウコウマエ</t>
    </rPh>
    <phoneticPr fontId="2"/>
  </si>
  <si>
    <t>山形駅西口3番</t>
    <rPh sb="0" eb="2">
      <t>ヤマガタ</t>
    </rPh>
    <rPh sb="2" eb="3">
      <t>エキ</t>
    </rPh>
    <rPh sb="3" eb="5">
      <t>ニシグチ</t>
    </rPh>
    <rPh sb="6" eb="7">
      <t>バン</t>
    </rPh>
    <phoneticPr fontId="2"/>
  </si>
  <si>
    <t>山交ビル12番</t>
    <rPh sb="0" eb="2">
      <t>ヤマコウ</t>
    </rPh>
    <rPh sb="6" eb="7">
      <t>バン</t>
    </rPh>
    <phoneticPr fontId="2"/>
  </si>
  <si>
    <t>山交ビル5番</t>
    <rPh sb="0" eb="2">
      <t>ヤマコウ</t>
    </rPh>
    <rPh sb="5" eb="6">
      <t>バン</t>
    </rPh>
    <phoneticPr fontId="2"/>
  </si>
  <si>
    <t>津山小学校前</t>
    <rPh sb="0" eb="6">
      <t>ツヤマショウガッコウマエ</t>
    </rPh>
    <phoneticPr fontId="2"/>
  </si>
  <si>
    <t>センタービル前</t>
    <rPh sb="6" eb="7">
      <t>マエ</t>
    </rPh>
    <phoneticPr fontId="2"/>
  </si>
  <si>
    <t>南出羽駅</t>
    <rPh sb="0" eb="4">
      <t>ミナミデワエキ</t>
    </rPh>
    <phoneticPr fontId="2"/>
  </si>
  <si>
    <t>山交バスC４</t>
    <rPh sb="0" eb="2">
      <t>ヤマコウ</t>
    </rPh>
    <phoneticPr fontId="2"/>
  </si>
  <si>
    <t>山形駅前</t>
    <rPh sb="0" eb="4">
      <t>ヤマガタエキマエ</t>
    </rPh>
    <phoneticPr fontId="2"/>
  </si>
  <si>
    <t>年金事務所口</t>
    <rPh sb="0" eb="6">
      <t>ネンキンジムショクチ</t>
    </rPh>
    <phoneticPr fontId="2"/>
  </si>
  <si>
    <t>山形駅前6番</t>
    <rPh sb="0" eb="4">
      <t>ヤマガタエキマエ</t>
    </rPh>
    <rPh sb="5" eb="6">
      <t>バン</t>
    </rPh>
    <phoneticPr fontId="2"/>
  </si>
  <si>
    <t>山形駅前5番</t>
    <rPh sb="0" eb="4">
      <t>ヤマガタエキマエ</t>
    </rPh>
    <rPh sb="5" eb="6">
      <t>バン</t>
    </rPh>
    <phoneticPr fontId="2"/>
  </si>
  <si>
    <t>高擶駅</t>
    <rPh sb="0" eb="3">
      <t>タカダマエキ</t>
    </rPh>
    <phoneticPr fontId="2"/>
  </si>
  <si>
    <t>山交バスD15</t>
    <rPh sb="0" eb="2">
      <t>ヤマコウ</t>
    </rPh>
    <phoneticPr fontId="2"/>
  </si>
  <si>
    <t>山形駅前3番</t>
    <rPh sb="0" eb="4">
      <t>ヤマガタエキマエ</t>
    </rPh>
    <rPh sb="5" eb="6">
      <t>バン</t>
    </rPh>
    <phoneticPr fontId="2"/>
  </si>
  <si>
    <t>高擶駅(徒歩11分）</t>
    <rPh sb="0" eb="3">
      <t>タカダマエキ</t>
    </rPh>
    <rPh sb="4" eb="6">
      <t>トホ</t>
    </rPh>
    <rPh sb="8" eb="9">
      <t>フン</t>
    </rPh>
    <phoneticPr fontId="2"/>
  </si>
  <si>
    <t>山交バスC２</t>
    <rPh sb="0" eb="2">
      <t>ヤマコウ</t>
    </rPh>
    <phoneticPr fontId="2"/>
  </si>
  <si>
    <t>天童市民病院</t>
    <rPh sb="0" eb="6">
      <t>テンドウシミンビョウイン</t>
    </rPh>
    <phoneticPr fontId="2"/>
  </si>
  <si>
    <t>山交バスC4</t>
    <rPh sb="0" eb="2">
      <t>ヤマコウ</t>
    </rPh>
    <phoneticPr fontId="2"/>
  </si>
  <si>
    <t>薬師堂</t>
    <rPh sb="0" eb="3">
      <t>ヤクシドウ</t>
    </rPh>
    <phoneticPr fontId="2"/>
  </si>
  <si>
    <t>奈良沢南</t>
    <rPh sb="0" eb="4">
      <t>ナラザワミナミ</t>
    </rPh>
    <phoneticPr fontId="2"/>
  </si>
  <si>
    <t>山交バスC4</t>
    <rPh sb="0" eb="2">
      <t>ヤマコウ</t>
    </rPh>
    <phoneticPr fontId="2"/>
  </si>
  <si>
    <t>山交ビル</t>
    <rPh sb="0" eb="2">
      <t>ヤマコウ</t>
    </rPh>
    <phoneticPr fontId="2"/>
  </si>
  <si>
    <t>山形駅前</t>
    <rPh sb="0" eb="4">
      <t>ヤマガタエキマエ</t>
    </rPh>
    <phoneticPr fontId="2"/>
  </si>
  <si>
    <t>山交バスD55</t>
    <rPh sb="0" eb="2">
      <t>ヤマコウ</t>
    </rPh>
    <phoneticPr fontId="2"/>
  </si>
  <si>
    <t>山形駅前3番</t>
    <rPh sb="0" eb="4">
      <t>ヤマガタエキマエ</t>
    </rPh>
    <rPh sb="5" eb="6">
      <t>バン</t>
    </rPh>
    <phoneticPr fontId="2"/>
  </si>
  <si>
    <t>山交バスT20</t>
    <rPh sb="0" eb="2">
      <t>ヤマコウ</t>
    </rPh>
    <phoneticPr fontId="2"/>
  </si>
  <si>
    <t>山交バスD15</t>
    <rPh sb="0" eb="2">
      <t>ヤマコウ</t>
    </rPh>
    <phoneticPr fontId="2"/>
  </si>
  <si>
    <t>山交ビル12番</t>
    <rPh sb="0" eb="2">
      <t>ヤマコウ</t>
    </rPh>
    <rPh sb="6" eb="7">
      <t>バン</t>
    </rPh>
    <phoneticPr fontId="2"/>
  </si>
  <si>
    <t>山交ビル5番</t>
    <rPh sb="0" eb="2">
      <t>ヤマコウ</t>
    </rPh>
    <rPh sb="5" eb="6">
      <t>バン</t>
    </rPh>
    <phoneticPr fontId="2"/>
  </si>
  <si>
    <t>わくわくランド</t>
    <phoneticPr fontId="2"/>
  </si>
  <si>
    <t>山交バスC2</t>
    <rPh sb="0" eb="2">
      <t>ヤマコウ</t>
    </rPh>
    <phoneticPr fontId="2"/>
  </si>
  <si>
    <t>天童市民病院</t>
    <rPh sb="0" eb="6">
      <t>テンドウシミンビョウイン</t>
    </rPh>
    <phoneticPr fontId="2"/>
  </si>
  <si>
    <t>天童駅前</t>
    <rPh sb="0" eb="4">
      <t>テンドウエキマエ</t>
    </rPh>
    <phoneticPr fontId="2"/>
  </si>
  <si>
    <t>荒谷四辻</t>
    <rPh sb="0" eb="4">
      <t>アラヤヨツジ</t>
    </rPh>
    <phoneticPr fontId="2"/>
  </si>
  <si>
    <t>年金事務所口</t>
    <rPh sb="0" eb="6">
      <t>ネンキンジムショクチ</t>
    </rPh>
    <phoneticPr fontId="2"/>
  </si>
  <si>
    <t>山交バスN52</t>
    <rPh sb="0" eb="2">
      <t>ヤマコウ</t>
    </rPh>
    <phoneticPr fontId="2"/>
  </si>
  <si>
    <t>天童市民病院</t>
    <rPh sb="0" eb="6">
      <t>テンドウシミンビョウイン</t>
    </rPh>
    <phoneticPr fontId="2"/>
  </si>
  <si>
    <t>わくわくランド(徒歩8分）</t>
    <rPh sb="8" eb="10">
      <t>トホ</t>
    </rPh>
    <rPh sb="11" eb="12">
      <t>フン</t>
    </rPh>
    <phoneticPr fontId="2"/>
  </si>
  <si>
    <t>乱川駅・乱川バス停まで徒歩43分</t>
    <rPh sb="0" eb="3">
      <t>ミダレガワエキ</t>
    </rPh>
    <rPh sb="4" eb="6">
      <t>ミダレガワ</t>
    </rPh>
    <rPh sb="8" eb="9">
      <t>テイ</t>
    </rPh>
    <rPh sb="11" eb="13">
      <t>トホ</t>
    </rPh>
    <rPh sb="15" eb="16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</si>
</sst>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4" x14ac:knownFonts="1">
    <font>
      <sz val="11"/>
      <color theme="1"/>
      <name val="BIZ UDゴシック"/>
      <family val="2"/>
      <charset val="128"/>
    </font>
    <font>
      <sz val="11"/>
      <color rgb="FFFF0000"/>
      <name val="BIZ UDゴシック"/>
      <family val="2"/>
      <charset val="128"/>
    </font>
    <font>
      <sz val="6"/>
      <name val="BIZ UDゴシック"/>
      <family val="2"/>
      <charset val="128"/>
    </font>
    <font>
      <sz val="11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vertical="center" wrapText="1"/>
    </xf>
    <xf numFmtId="20" fontId="0" fillId="2" borderId="5" xfId="0" applyNumberFormat="1" applyFill="1" applyBorder="1">
      <alignment vertical="center"/>
    </xf>
    <xf numFmtId="0" fontId="1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0" fillId="3" borderId="1" xfId="0" applyFill="1" applyBorder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4" borderId="1" xfId="0" applyFill="1" applyBorder="1">
      <alignment vertical="center"/>
    </xf>
    <xf numFmtId="176" fontId="0" fillId="4" borderId="1" xfId="0" applyNumberFormat="1" applyFill="1" applyBorder="1">
      <alignment vertical="center"/>
    </xf>
    <xf numFmtId="0" fontId="3" fillId="4" borderId="0" xfId="0" applyFont="1" applyFill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20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0" fontId="0" fillId="4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238124</xdr:colOff>
      <xdr:row>14</xdr:row>
      <xdr:rowOff>42862</xdr:rowOff>
    </xdr:from>
    <xdr:to>
      <xdr:col>23</xdr:col>
      <xdr:colOff>309561</xdr:colOff>
      <xdr:row>19</xdr:row>
      <xdr:rowOff>138112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3D3BC6-41DB-0781-46A4-D9D6352D87AD}"/>
            </a:ext>
          </a:extLst>
        </xdr:cNvPr>
        <xdr:cNvSpPr/>
      </xdr:nvSpPr>
      <xdr:spPr>
        <a:xfrm>
          <a:off x="8863012" y="2243137"/>
          <a:ext cx="3957637" cy="881063"/>
        </a:xfrm>
        <a:prstGeom prst="rect">
          <a:avLst/>
        </a:prstGeom>
        <a:solidFill>
          <a:srgbClr val="FF00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乗り継ぎを</a:t>
          </a:r>
          <a:r>
            <a:rPr kumimoji="1" lang="en-US" altLang="ja-JP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回以上認める場合は交通手段③以降の欄を追加</a:t>
          </a:r>
          <a:endParaRPr kumimoji="1" lang="en-US" altLang="ja-JP" sz="11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出発地を増やす場合は必要に応じて行を追加</a:t>
          </a:r>
          <a:endParaRPr kumimoji="1" lang="en-US" altLang="ja-JP" sz="11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目的地を増やす場合は必要に応じて列を追加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その他必要に応じてカスタマイズしてご利用ください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238124</xdr:colOff>
      <xdr:row>14</xdr:row>
      <xdr:rowOff>42862</xdr:rowOff>
    </xdr:from>
    <xdr:to>
      <xdr:col>21</xdr:col>
      <xdr:colOff>309561</xdr:colOff>
      <xdr:row>19</xdr:row>
      <xdr:rowOff>138112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DC4DAC3-EF46-42D1-921F-26AEC39E4C1A}"/>
            </a:ext>
          </a:extLst>
        </xdr:cNvPr>
        <xdr:cNvSpPr/>
      </xdr:nvSpPr>
      <xdr:spPr>
        <a:xfrm>
          <a:off x="12232004" y="2443162"/>
          <a:ext cx="3729037" cy="895350"/>
        </a:xfrm>
        <a:prstGeom prst="rect">
          <a:avLst/>
        </a:prstGeom>
        <a:solidFill>
          <a:srgbClr val="FF00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乗り継ぎを</a:t>
          </a:r>
          <a:r>
            <a:rPr kumimoji="1" lang="en-US" altLang="ja-JP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回以上認める場合は交通手段③以降の欄を追加</a:t>
          </a:r>
          <a:endParaRPr kumimoji="1" lang="en-US" altLang="ja-JP" sz="11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出発地を増やす場合は必要に応じて行を追加</a:t>
          </a:r>
          <a:endParaRPr kumimoji="1" lang="en-US" altLang="ja-JP" sz="11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目的地を増やす場合は必要に応じて列を追加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その他必要に応じてカスタマイズしてご利用ください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31C7B-26CA-4893-BDA3-2010827ACC71}">
  <dimension ref="A1"/>
  <sheetViews>
    <sheetView tabSelected="1" workbookViewId="0"/>
  </sheetViews>
  <sheetFormatPr defaultRowHeight="12.6" x14ac:dyDescent="0.1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5EDB-DC7F-4B7F-AE96-734604A1C860}">
  <dimension ref="A1:P421"/>
  <sheetViews>
    <sheetView workbookViewId="0">
      <pane xSplit="5" ySplit="5" topLeftCell="F9" activePane="bottomRight" state="frozen"/>
      <selection pane="topRight" activeCell="F1" sqref="F1"/>
      <selection pane="bottomLeft" activeCell="A6" sqref="A6"/>
      <selection pane="bottomRight" activeCell="B294" sqref="B294:B325"/>
    </sheetView>
  </sheetViews>
  <sheetFormatPr defaultRowHeight="12.6" x14ac:dyDescent="0.15"/>
  <cols>
    <col min="3" max="4" width="2.77734375" bestFit="1" customWidth="1"/>
    <col min="5" max="5" width="14.88671875" bestFit="1" customWidth="1"/>
    <col min="6" max="6" width="13.6640625" customWidth="1"/>
    <col min="7" max="8" width="15.44140625" customWidth="1"/>
    <col min="9" max="9" width="18.88671875" customWidth="1"/>
    <col min="10" max="11" width="14" customWidth="1"/>
    <col min="12" max="13" width="13.33203125" customWidth="1"/>
    <col min="14" max="14" width="14.88671875" customWidth="1"/>
    <col min="15" max="15" width="14.33203125" customWidth="1"/>
  </cols>
  <sheetData>
    <row r="1" spans="1:16" x14ac:dyDescent="0.15">
      <c r="A1" s="20" t="s">
        <v>0</v>
      </c>
      <c r="B1" s="20" t="s">
        <v>1</v>
      </c>
      <c r="C1" s="20"/>
      <c r="D1" s="20"/>
      <c r="E1" s="20"/>
      <c r="F1" s="20" t="s">
        <v>2</v>
      </c>
      <c r="G1" s="20"/>
      <c r="H1" s="20"/>
      <c r="I1" s="13"/>
      <c r="J1" s="24" t="s">
        <v>3</v>
      </c>
      <c r="K1" s="25"/>
      <c r="L1" s="24" t="s">
        <v>3</v>
      </c>
      <c r="M1" s="25"/>
      <c r="N1" s="13" t="s">
        <v>3</v>
      </c>
      <c r="O1" s="13" t="s">
        <v>4</v>
      </c>
    </row>
    <row r="2" spans="1:16" x14ac:dyDescent="0.15">
      <c r="A2" s="20"/>
      <c r="B2" s="20"/>
      <c r="C2" s="20"/>
      <c r="D2" s="20"/>
      <c r="E2" s="20"/>
      <c r="F2" s="1" t="s">
        <v>44</v>
      </c>
      <c r="G2" s="1" t="s">
        <v>43</v>
      </c>
      <c r="H2" s="1" t="s">
        <v>42</v>
      </c>
      <c r="I2" s="1" t="s">
        <v>41</v>
      </c>
      <c r="J2" s="24" t="s">
        <v>37</v>
      </c>
      <c r="K2" s="25"/>
      <c r="L2" s="24" t="s">
        <v>45</v>
      </c>
      <c r="M2" s="25"/>
      <c r="N2" s="1" t="s">
        <v>46</v>
      </c>
      <c r="O2" s="1" t="s">
        <v>4</v>
      </c>
    </row>
    <row r="3" spans="1:16" x14ac:dyDescent="0.15">
      <c r="A3" s="20"/>
      <c r="B3" s="26" t="s">
        <v>5</v>
      </c>
      <c r="C3" s="26"/>
      <c r="D3" s="26"/>
      <c r="E3" s="26"/>
      <c r="F3" s="2" t="s">
        <v>84</v>
      </c>
      <c r="G3" s="2" t="s">
        <v>199</v>
      </c>
      <c r="H3" s="2" t="s">
        <v>83</v>
      </c>
      <c r="I3" s="2" t="s">
        <v>82</v>
      </c>
      <c r="J3" s="17" t="s">
        <v>104</v>
      </c>
      <c r="K3" s="17" t="s">
        <v>104</v>
      </c>
      <c r="L3" s="2" t="s">
        <v>47</v>
      </c>
      <c r="M3" s="2" t="s">
        <v>47</v>
      </c>
      <c r="N3" s="17" t="s">
        <v>48</v>
      </c>
      <c r="O3" s="17" t="s">
        <v>105</v>
      </c>
      <c r="P3" s="14" t="s">
        <v>30</v>
      </c>
    </row>
    <row r="4" spans="1:16" x14ac:dyDescent="0.15">
      <c r="A4" s="20"/>
      <c r="B4" s="27"/>
      <c r="C4" s="20" t="s">
        <v>6</v>
      </c>
      <c r="D4" s="20"/>
      <c r="E4" s="20"/>
      <c r="F4" s="3">
        <v>0.35416666666666669</v>
      </c>
      <c r="G4" s="3">
        <v>0.35416666666666669</v>
      </c>
      <c r="H4" s="3">
        <v>0.35416666666666669</v>
      </c>
      <c r="I4" s="3">
        <v>0.35416666666666669</v>
      </c>
      <c r="J4" s="3">
        <v>0.35416666666666669</v>
      </c>
      <c r="K4" s="3">
        <v>0.54166666666666663</v>
      </c>
      <c r="L4" s="3">
        <v>0.33333333333333331</v>
      </c>
      <c r="M4" s="3">
        <v>0.5625</v>
      </c>
      <c r="N4" s="3">
        <v>0.33333333333333331</v>
      </c>
      <c r="O4" s="3">
        <v>0.35416666666666669</v>
      </c>
      <c r="P4" s="4" t="s">
        <v>31</v>
      </c>
    </row>
    <row r="5" spans="1:16" x14ac:dyDescent="0.15">
      <c r="A5" s="20"/>
      <c r="B5" s="24"/>
      <c r="C5" s="20" t="s">
        <v>7</v>
      </c>
      <c r="D5" s="20"/>
      <c r="E5" s="20"/>
      <c r="F5" s="3">
        <v>0.66666666666666663</v>
      </c>
      <c r="G5" s="3">
        <v>0.66666666666666663</v>
      </c>
      <c r="H5" s="3">
        <v>0.66666666666666663</v>
      </c>
      <c r="I5" s="3">
        <v>0.66666666666666663</v>
      </c>
      <c r="J5" s="3">
        <v>0.5</v>
      </c>
      <c r="K5" s="3">
        <v>0.66666666666666663</v>
      </c>
      <c r="L5" s="3">
        <v>0.5</v>
      </c>
      <c r="M5" s="3">
        <v>0.6875</v>
      </c>
      <c r="N5" s="3">
        <v>0.5</v>
      </c>
      <c r="O5" s="3">
        <v>0.70833333333333337</v>
      </c>
      <c r="P5" s="5" t="s">
        <v>32</v>
      </c>
    </row>
    <row r="6" spans="1:16" x14ac:dyDescent="0.15">
      <c r="A6" s="19" t="s">
        <v>49</v>
      </c>
      <c r="B6" s="21" t="s">
        <v>188</v>
      </c>
      <c r="C6" s="22" t="s">
        <v>8</v>
      </c>
      <c r="D6" s="22" t="s">
        <v>9</v>
      </c>
      <c r="E6" s="6" t="s">
        <v>10</v>
      </c>
      <c r="F6" s="6" t="s">
        <v>50</v>
      </c>
      <c r="G6" s="6" t="s">
        <v>88</v>
      </c>
      <c r="H6" s="6" t="s">
        <v>88</v>
      </c>
      <c r="I6" s="6" t="s">
        <v>88</v>
      </c>
      <c r="J6" s="6" t="s">
        <v>51</v>
      </c>
      <c r="K6" s="6" t="s">
        <v>51</v>
      </c>
      <c r="L6" s="6" t="s">
        <v>51</v>
      </c>
      <c r="M6" s="6" t="s">
        <v>51</v>
      </c>
      <c r="N6" s="6" t="s">
        <v>57</v>
      </c>
      <c r="O6" s="6" t="s">
        <v>51</v>
      </c>
      <c r="P6" s="7" t="s">
        <v>11</v>
      </c>
    </row>
    <row r="7" spans="1:16" x14ac:dyDescent="0.15">
      <c r="A7" s="20"/>
      <c r="B7" s="21"/>
      <c r="C7" s="22"/>
      <c r="D7" s="22"/>
      <c r="E7" s="1" t="s">
        <v>12</v>
      </c>
      <c r="F7" s="1">
        <v>190</v>
      </c>
      <c r="G7" s="1">
        <v>200</v>
      </c>
      <c r="H7" s="1">
        <v>200</v>
      </c>
      <c r="I7" s="1">
        <v>200</v>
      </c>
      <c r="J7" s="1">
        <v>310</v>
      </c>
      <c r="K7" s="1">
        <v>310</v>
      </c>
      <c r="L7" s="1">
        <v>400</v>
      </c>
      <c r="M7" s="1">
        <v>400</v>
      </c>
      <c r="N7" s="1">
        <v>370</v>
      </c>
      <c r="O7" s="1">
        <v>380</v>
      </c>
      <c r="P7" s="8" t="s">
        <v>13</v>
      </c>
    </row>
    <row r="8" spans="1:16" x14ac:dyDescent="0.15">
      <c r="A8" s="20"/>
      <c r="B8" s="21"/>
      <c r="C8" s="22"/>
      <c r="D8" s="22"/>
      <c r="E8" s="9" t="s">
        <v>14</v>
      </c>
      <c r="F8" s="10">
        <f t="shared" ref="F8:H8" si="0">F12-F10</f>
        <v>4.1666666666667074E-3</v>
      </c>
      <c r="G8" s="10">
        <f t="shared" si="0"/>
        <v>1.3888888888888895E-2</v>
      </c>
      <c r="H8" s="10">
        <f t="shared" si="0"/>
        <v>1.3888888888888895E-2</v>
      </c>
      <c r="I8" s="10">
        <f t="shared" ref="I8" si="1">I12-I10</f>
        <v>1.3888888888888895E-2</v>
      </c>
      <c r="J8" s="10">
        <f t="shared" ref="J8:M8" si="2">J12-J10</f>
        <v>6.2500000000000333E-3</v>
      </c>
      <c r="K8" s="10">
        <f t="shared" si="2"/>
        <v>6.2499999999999778E-3</v>
      </c>
      <c r="L8" s="10">
        <f t="shared" si="2"/>
        <v>1.2499999999999956E-2</v>
      </c>
      <c r="M8" s="10">
        <f t="shared" si="2"/>
        <v>1.2500000000000067E-2</v>
      </c>
      <c r="N8" s="10">
        <f t="shared" ref="N8" si="3">N12-N10</f>
        <v>1.0416666666666685E-2</v>
      </c>
      <c r="O8" s="10">
        <f>O12-O10</f>
        <v>1.1111111111111072E-2</v>
      </c>
      <c r="P8" s="11" t="s">
        <v>40</v>
      </c>
    </row>
    <row r="9" spans="1:16" x14ac:dyDescent="0.15">
      <c r="A9" s="20"/>
      <c r="B9" s="21"/>
      <c r="C9" s="22"/>
      <c r="D9" s="22"/>
      <c r="E9" s="1" t="s">
        <v>15</v>
      </c>
      <c r="F9" s="1" t="s">
        <v>151</v>
      </c>
      <c r="G9" s="1" t="s">
        <v>151</v>
      </c>
      <c r="H9" s="1" t="s">
        <v>151</v>
      </c>
      <c r="I9" s="1" t="s">
        <v>151</v>
      </c>
      <c r="J9" s="1" t="s">
        <v>52</v>
      </c>
      <c r="K9" s="1" t="s">
        <v>52</v>
      </c>
      <c r="L9" s="1" t="s">
        <v>52</v>
      </c>
      <c r="M9" s="1" t="s">
        <v>52</v>
      </c>
      <c r="N9" s="1" t="s">
        <v>52</v>
      </c>
      <c r="O9" s="1" t="s">
        <v>52</v>
      </c>
      <c r="P9" s="8" t="s">
        <v>16</v>
      </c>
    </row>
    <row r="10" spans="1:16" x14ac:dyDescent="0.15">
      <c r="A10" s="20"/>
      <c r="B10" s="21"/>
      <c r="C10" s="22"/>
      <c r="D10" s="22"/>
      <c r="E10" s="1" t="s">
        <v>17</v>
      </c>
      <c r="F10" s="12">
        <v>0.30694444444444441</v>
      </c>
      <c r="G10" s="12">
        <v>0.30277777777777776</v>
      </c>
      <c r="H10" s="12">
        <v>0.30277777777777776</v>
      </c>
      <c r="I10" s="12">
        <v>0.30277777777777776</v>
      </c>
      <c r="J10" s="12">
        <v>0.33819444444444446</v>
      </c>
      <c r="K10" s="12">
        <v>0.50972222222222219</v>
      </c>
      <c r="L10" s="12">
        <v>0.33819444444444446</v>
      </c>
      <c r="M10" s="12">
        <v>0.50972222222222219</v>
      </c>
      <c r="N10" s="12">
        <v>0.33819444444444446</v>
      </c>
      <c r="O10" s="12">
        <v>0.33819444444444446</v>
      </c>
      <c r="P10" s="8" t="s">
        <v>18</v>
      </c>
    </row>
    <row r="11" spans="1:16" x14ac:dyDescent="0.15">
      <c r="A11" s="20"/>
      <c r="B11" s="21"/>
      <c r="C11" s="22"/>
      <c r="D11" s="22"/>
      <c r="E11" s="1" t="s">
        <v>19</v>
      </c>
      <c r="F11" s="1" t="s">
        <v>174</v>
      </c>
      <c r="G11" s="1" t="s">
        <v>89</v>
      </c>
      <c r="H11" t="s">
        <v>91</v>
      </c>
      <c r="I11" s="1" t="s">
        <v>89</v>
      </c>
      <c r="J11" s="1" t="s">
        <v>53</v>
      </c>
      <c r="K11" s="1" t="s">
        <v>53</v>
      </c>
      <c r="L11" s="1" t="s">
        <v>54</v>
      </c>
      <c r="M11" s="1" t="s">
        <v>47</v>
      </c>
      <c r="N11" s="1" t="s">
        <v>56</v>
      </c>
      <c r="O11" s="1" t="s">
        <v>55</v>
      </c>
      <c r="P11" s="8" t="s">
        <v>20</v>
      </c>
    </row>
    <row r="12" spans="1:16" x14ac:dyDescent="0.15">
      <c r="A12" s="20"/>
      <c r="B12" s="21"/>
      <c r="C12" s="22"/>
      <c r="D12" s="22"/>
      <c r="E12" s="1" t="s">
        <v>21</v>
      </c>
      <c r="F12" s="12">
        <v>0.31111111111111112</v>
      </c>
      <c r="G12" s="12">
        <v>0.31666666666666665</v>
      </c>
      <c r="H12" s="12">
        <v>0.31666666666666665</v>
      </c>
      <c r="I12" s="12">
        <v>0.31666666666666665</v>
      </c>
      <c r="J12" s="12">
        <v>0.3444444444444445</v>
      </c>
      <c r="K12" s="12">
        <v>0.51597222222222217</v>
      </c>
      <c r="L12" s="12">
        <v>0.35069444444444442</v>
      </c>
      <c r="M12" s="12">
        <v>0.52222222222222225</v>
      </c>
      <c r="N12" s="12">
        <v>0.34861111111111115</v>
      </c>
      <c r="O12" s="12">
        <v>0.34930555555555554</v>
      </c>
      <c r="P12" s="8" t="s">
        <v>22</v>
      </c>
    </row>
    <row r="13" spans="1:16" x14ac:dyDescent="0.15">
      <c r="A13" s="20"/>
      <c r="B13" s="21"/>
      <c r="C13" s="22"/>
      <c r="D13" s="22" t="s">
        <v>23</v>
      </c>
      <c r="E13" s="6" t="s">
        <v>10</v>
      </c>
      <c r="F13" s="6"/>
      <c r="G13" s="6" t="s">
        <v>200</v>
      </c>
      <c r="H13" s="16" t="s">
        <v>85</v>
      </c>
      <c r="I13" s="6" t="s">
        <v>92</v>
      </c>
      <c r="J13" s="6"/>
      <c r="K13" s="6"/>
      <c r="L13" s="6"/>
      <c r="M13" s="6"/>
      <c r="N13" s="6"/>
      <c r="O13" s="6"/>
      <c r="P13" s="8" t="s">
        <v>24</v>
      </c>
    </row>
    <row r="14" spans="1:16" x14ac:dyDescent="0.15">
      <c r="A14" s="20"/>
      <c r="B14" s="21"/>
      <c r="C14" s="22"/>
      <c r="D14" s="22"/>
      <c r="E14" s="1" t="s">
        <v>12</v>
      </c>
      <c r="F14" s="1"/>
      <c r="G14" s="1">
        <v>300</v>
      </c>
      <c r="H14" s="1">
        <v>100</v>
      </c>
      <c r="I14" s="1">
        <v>300</v>
      </c>
      <c r="J14" s="1"/>
      <c r="K14" s="1"/>
      <c r="L14" s="1"/>
      <c r="M14" s="1"/>
      <c r="N14" s="1"/>
      <c r="O14" s="1"/>
      <c r="P14" s="8"/>
    </row>
    <row r="15" spans="1:16" x14ac:dyDescent="0.15">
      <c r="A15" s="20"/>
      <c r="B15" s="21"/>
      <c r="C15" s="22"/>
      <c r="D15" s="22"/>
      <c r="E15" s="9" t="s">
        <v>14</v>
      </c>
      <c r="F15" s="10">
        <f>F19-F17</f>
        <v>0</v>
      </c>
      <c r="G15" s="10">
        <f t="shared" ref="G15:H15" si="4">G19-G17</f>
        <v>7.6388888888888618E-3</v>
      </c>
      <c r="H15" s="10">
        <f t="shared" si="4"/>
        <v>8.3333333333333037E-3</v>
      </c>
      <c r="I15" s="10">
        <f t="shared" ref="I15" si="5">I19-I17</f>
        <v>6.9444444444444198E-3</v>
      </c>
      <c r="J15" s="10">
        <f>J19-J17</f>
        <v>0</v>
      </c>
      <c r="K15" s="10">
        <f>K19-K17</f>
        <v>0</v>
      </c>
      <c r="L15" s="10">
        <f>L19-L17</f>
        <v>0</v>
      </c>
      <c r="M15" s="10">
        <f>M19-M17</f>
        <v>0</v>
      </c>
      <c r="N15" s="10">
        <f>N19-N17</f>
        <v>0</v>
      </c>
      <c r="O15" s="10">
        <f t="shared" ref="O15" si="6">O19-O17</f>
        <v>0</v>
      </c>
      <c r="P15" s="11" t="s">
        <v>40</v>
      </c>
    </row>
    <row r="16" spans="1:16" x14ac:dyDescent="0.15">
      <c r="A16" s="20"/>
      <c r="B16" s="21"/>
      <c r="C16" s="22"/>
      <c r="D16" s="22"/>
      <c r="E16" s="1" t="s">
        <v>15</v>
      </c>
      <c r="F16" s="1" t="s">
        <v>182</v>
      </c>
      <c r="G16" s="1" t="s">
        <v>201</v>
      </c>
      <c r="H16" s="1" t="s">
        <v>86</v>
      </c>
      <c r="I16" s="1" t="s">
        <v>93</v>
      </c>
      <c r="J16" s="1"/>
      <c r="K16" s="1"/>
      <c r="L16" s="1"/>
      <c r="M16" s="1"/>
      <c r="N16" s="1"/>
      <c r="O16" s="1"/>
    </row>
    <row r="17" spans="1:16" x14ac:dyDescent="0.15">
      <c r="A17" s="20"/>
      <c r="B17" s="21"/>
      <c r="C17" s="22"/>
      <c r="D17" s="22"/>
      <c r="E17" s="1" t="s">
        <v>17</v>
      </c>
      <c r="F17" s="12"/>
      <c r="G17" s="12">
        <v>0.32500000000000001</v>
      </c>
      <c r="H17" s="12">
        <v>0.3263888888888889</v>
      </c>
      <c r="I17" s="12">
        <v>0.32083333333333336</v>
      </c>
      <c r="J17" s="12"/>
      <c r="K17" s="12"/>
      <c r="L17" s="12"/>
      <c r="M17" s="12"/>
      <c r="N17" s="12"/>
      <c r="O17" s="12"/>
    </row>
    <row r="18" spans="1:16" x14ac:dyDescent="0.15">
      <c r="A18" s="20"/>
      <c r="B18" s="21"/>
      <c r="C18" s="22"/>
      <c r="D18" s="22"/>
      <c r="E18" s="1" t="s">
        <v>19</v>
      </c>
      <c r="F18" s="1"/>
      <c r="G18" s="1" t="s">
        <v>203</v>
      </c>
      <c r="H18" s="1" t="s">
        <v>87</v>
      </c>
      <c r="I18" s="1" t="s">
        <v>82</v>
      </c>
      <c r="J18" s="1"/>
      <c r="K18" s="1"/>
      <c r="L18" s="1"/>
      <c r="M18" s="1"/>
      <c r="N18" s="1"/>
      <c r="O18" s="1"/>
    </row>
    <row r="19" spans="1:16" x14ac:dyDescent="0.15">
      <c r="A19" s="20"/>
      <c r="B19" s="21"/>
      <c r="C19" s="22"/>
      <c r="D19" s="22"/>
      <c r="E19" s="1" t="s">
        <v>21</v>
      </c>
      <c r="F19" s="12"/>
      <c r="G19" s="12">
        <v>0.33263888888888887</v>
      </c>
      <c r="H19" s="12">
        <v>0.3347222222222222</v>
      </c>
      <c r="I19" s="12">
        <v>0.32777777777777778</v>
      </c>
      <c r="J19" s="12"/>
      <c r="K19" s="12"/>
      <c r="L19" s="12"/>
      <c r="M19" s="12"/>
      <c r="N19" s="12"/>
      <c r="O19" s="12"/>
    </row>
    <row r="20" spans="1:16" x14ac:dyDescent="0.15">
      <c r="A20" s="20"/>
      <c r="B20" s="21"/>
      <c r="C20" s="23" t="s">
        <v>25</v>
      </c>
      <c r="D20" s="23"/>
      <c r="E20" s="23"/>
      <c r="F20" s="9">
        <f>F7+F14</f>
        <v>190</v>
      </c>
      <c r="G20" s="9">
        <f t="shared" ref="G20:H20" si="7">G7+G14</f>
        <v>500</v>
      </c>
      <c r="H20" s="9">
        <f t="shared" si="7"/>
        <v>300</v>
      </c>
      <c r="I20" s="9">
        <f t="shared" ref="I20" si="8">I7+I14</f>
        <v>500</v>
      </c>
      <c r="J20" s="9">
        <f>J7+J14</f>
        <v>310</v>
      </c>
      <c r="K20" s="9">
        <f>K7+K14</f>
        <v>310</v>
      </c>
      <c r="L20" s="9">
        <f>L7+L14</f>
        <v>400</v>
      </c>
      <c r="M20" s="9">
        <f>M7+M14</f>
        <v>400</v>
      </c>
      <c r="N20" s="9">
        <f>N7+N14</f>
        <v>370</v>
      </c>
      <c r="O20" s="9">
        <f t="shared" ref="O20" si="9">O7+O14</f>
        <v>380</v>
      </c>
      <c r="P20" s="11" t="s">
        <v>40</v>
      </c>
    </row>
    <row r="21" spans="1:16" x14ac:dyDescent="0.15">
      <c r="A21" s="20"/>
      <c r="B21" s="21"/>
      <c r="C21" s="23" t="s">
        <v>26</v>
      </c>
      <c r="D21" s="23"/>
      <c r="E21" s="23"/>
      <c r="F21" s="10">
        <f>IF(F19="",F8,F19-F10)</f>
        <v>4.1666666666667074E-3</v>
      </c>
      <c r="G21" s="10">
        <f t="shared" ref="G21:H21" si="10">IF(G19="",G8,G19-G10)</f>
        <v>2.9861111111111116E-2</v>
      </c>
      <c r="H21" s="10">
        <f t="shared" si="10"/>
        <v>3.1944444444444442E-2</v>
      </c>
      <c r="I21" s="10">
        <f t="shared" ref="I21" si="11">IF(I19="",I8,I19-I10)</f>
        <v>2.5000000000000022E-2</v>
      </c>
      <c r="J21" s="10">
        <f>IF(J19="",J8,J19-J10)</f>
        <v>6.2500000000000333E-3</v>
      </c>
      <c r="K21" s="10">
        <f>IF(K19="",K8,K19-K10)</f>
        <v>6.2499999999999778E-3</v>
      </c>
      <c r="L21" s="10">
        <f>IF(L19="",L8,L19-L10)</f>
        <v>1.2499999999999956E-2</v>
      </c>
      <c r="M21" s="10">
        <f>IF(M19="",M8,M19-M10)</f>
        <v>1.2500000000000067E-2</v>
      </c>
      <c r="N21" s="10">
        <f>IF(N19="",N8,N19-N10)</f>
        <v>1.0416666666666685E-2</v>
      </c>
      <c r="O21" s="10">
        <f t="shared" ref="O21" si="12">IF(O19="",O8,O19-O10)</f>
        <v>1.1111111111111072E-2</v>
      </c>
      <c r="P21" s="11" t="s">
        <v>40</v>
      </c>
    </row>
    <row r="22" spans="1:16" x14ac:dyDescent="0.15">
      <c r="A22" s="20"/>
      <c r="B22" s="21"/>
      <c r="C22" s="22" t="s">
        <v>27</v>
      </c>
      <c r="D22" s="22" t="s">
        <v>9</v>
      </c>
      <c r="E22" s="6" t="s">
        <v>10</v>
      </c>
      <c r="F22" s="6" t="s">
        <v>50</v>
      </c>
      <c r="G22" s="6" t="s">
        <v>150</v>
      </c>
      <c r="H22" s="16" t="s">
        <v>85</v>
      </c>
      <c r="I22" s="6" t="s">
        <v>94</v>
      </c>
      <c r="J22" s="6" t="s">
        <v>57</v>
      </c>
      <c r="K22" s="6" t="s">
        <v>57</v>
      </c>
      <c r="L22" s="6" t="s">
        <v>57</v>
      </c>
      <c r="M22" s="6" t="s">
        <v>57</v>
      </c>
      <c r="N22" s="6" t="s">
        <v>51</v>
      </c>
      <c r="O22" s="6" t="s">
        <v>57</v>
      </c>
      <c r="P22" s="7" t="s">
        <v>28</v>
      </c>
    </row>
    <row r="23" spans="1:16" x14ac:dyDescent="0.15">
      <c r="A23" s="20"/>
      <c r="B23" s="21"/>
      <c r="C23" s="22"/>
      <c r="D23" s="22"/>
      <c r="E23" s="1" t="s">
        <v>12</v>
      </c>
      <c r="F23" s="1">
        <v>190</v>
      </c>
      <c r="G23" s="1">
        <v>280</v>
      </c>
      <c r="H23" s="1">
        <v>100</v>
      </c>
      <c r="I23" s="1">
        <v>300</v>
      </c>
      <c r="J23" s="1">
        <v>310</v>
      </c>
      <c r="K23" s="1">
        <v>3100</v>
      </c>
      <c r="L23" s="1">
        <v>400</v>
      </c>
      <c r="M23" s="1">
        <v>400</v>
      </c>
      <c r="N23" s="1">
        <v>370</v>
      </c>
      <c r="O23" s="1">
        <v>380</v>
      </c>
    </row>
    <row r="24" spans="1:16" x14ac:dyDescent="0.15">
      <c r="A24" s="20"/>
      <c r="B24" s="21"/>
      <c r="C24" s="22"/>
      <c r="D24" s="22"/>
      <c r="E24" s="9" t="s">
        <v>14</v>
      </c>
      <c r="F24" s="10">
        <f t="shared" ref="F24:H24" si="13">F28-F26</f>
        <v>3.4722222222222099E-3</v>
      </c>
      <c r="G24" s="10">
        <f t="shared" si="13"/>
        <v>1.1111111111111183E-2</v>
      </c>
      <c r="H24" s="10">
        <f t="shared" si="13"/>
        <v>8.3333333333334147E-3</v>
      </c>
      <c r="I24" s="10">
        <f>I28-I26</f>
        <v>9.0277777777777457E-3</v>
      </c>
      <c r="J24" s="10">
        <f t="shared" ref="J24:O24" si="14">J28-J26</f>
        <v>5.5555555555555358E-3</v>
      </c>
      <c r="K24" s="10"/>
      <c r="L24" s="10">
        <f t="shared" ref="L24:N24" si="15">L28-L26</f>
        <v>1.1805555555555569E-2</v>
      </c>
      <c r="M24" s="10"/>
      <c r="N24" s="10">
        <f t="shared" si="15"/>
        <v>1.1805555555555569E-2</v>
      </c>
      <c r="O24" s="10">
        <f t="shared" si="14"/>
        <v>1.041666666666663E-2</v>
      </c>
      <c r="P24" s="11" t="s">
        <v>40</v>
      </c>
    </row>
    <row r="25" spans="1:16" x14ac:dyDescent="0.15">
      <c r="A25" s="20"/>
      <c r="B25" s="21"/>
      <c r="C25" s="22"/>
      <c r="D25" s="22"/>
      <c r="E25" s="1" t="s">
        <v>15</v>
      </c>
      <c r="F25" s="1" t="s">
        <v>174</v>
      </c>
      <c r="G25" s="1" t="s">
        <v>90</v>
      </c>
      <c r="H25" s="1" t="s">
        <v>87</v>
      </c>
      <c r="I25" s="1" t="s">
        <v>82</v>
      </c>
      <c r="J25" s="1" t="s">
        <v>53</v>
      </c>
      <c r="K25" s="1" t="s">
        <v>53</v>
      </c>
      <c r="L25" s="1" t="s">
        <v>69</v>
      </c>
      <c r="M25" s="1" t="s">
        <v>47</v>
      </c>
      <c r="N25" s="1" t="s">
        <v>56</v>
      </c>
      <c r="O25" s="1" t="s">
        <v>55</v>
      </c>
      <c r="P25" s="7" t="s">
        <v>29</v>
      </c>
    </row>
    <row r="26" spans="1:16" x14ac:dyDescent="0.15">
      <c r="A26" s="20"/>
      <c r="B26" s="21"/>
      <c r="C26" s="22"/>
      <c r="D26" s="22"/>
      <c r="E26" s="1" t="s">
        <v>17</v>
      </c>
      <c r="F26" s="12">
        <v>0.7104166666666667</v>
      </c>
      <c r="G26" s="12">
        <v>0.66736111111111107</v>
      </c>
      <c r="H26" s="12">
        <v>0.67013888888888884</v>
      </c>
      <c r="I26" s="12">
        <v>0.68680555555555556</v>
      </c>
      <c r="J26" s="12">
        <v>0.50277777777777777</v>
      </c>
      <c r="K26" s="12">
        <v>0.6694444444444444</v>
      </c>
      <c r="L26" s="12">
        <v>0.49652777777777773</v>
      </c>
      <c r="M26" s="12">
        <v>0.625</v>
      </c>
      <c r="N26" s="12">
        <v>0.49791666666666662</v>
      </c>
      <c r="O26" s="12">
        <v>0.6645833333333333</v>
      </c>
    </row>
    <row r="27" spans="1:16" x14ac:dyDescent="0.15">
      <c r="A27" s="20"/>
      <c r="B27" s="21"/>
      <c r="C27" s="22"/>
      <c r="D27" s="22"/>
      <c r="E27" s="1" t="s">
        <v>19</v>
      </c>
      <c r="F27" s="1" t="s">
        <v>151</v>
      </c>
      <c r="G27" s="1" t="s">
        <v>96</v>
      </c>
      <c r="H27" s="1" t="s">
        <v>86</v>
      </c>
      <c r="I27" s="1" t="s">
        <v>95</v>
      </c>
      <c r="J27" s="1" t="s">
        <v>52</v>
      </c>
      <c r="K27" s="1" t="s">
        <v>52</v>
      </c>
      <c r="L27" s="1" t="s">
        <v>52</v>
      </c>
      <c r="M27" s="1" t="s">
        <v>52</v>
      </c>
      <c r="N27" s="1" t="s">
        <v>52</v>
      </c>
      <c r="O27" s="1" t="s">
        <v>52</v>
      </c>
    </row>
    <row r="28" spans="1:16" x14ac:dyDescent="0.15">
      <c r="A28" s="20"/>
      <c r="B28" s="21"/>
      <c r="C28" s="22"/>
      <c r="D28" s="22"/>
      <c r="E28" s="1" t="s">
        <v>21</v>
      </c>
      <c r="F28" s="12">
        <v>0.71388888888888891</v>
      </c>
      <c r="G28" s="12">
        <v>0.67847222222222225</v>
      </c>
      <c r="H28" s="12">
        <v>0.67847222222222225</v>
      </c>
      <c r="I28" s="12">
        <v>0.6958333333333333</v>
      </c>
      <c r="J28" s="12">
        <v>0.5083333333333333</v>
      </c>
      <c r="K28" s="12">
        <v>0.67499999999999993</v>
      </c>
      <c r="L28" s="12">
        <v>0.5083333333333333</v>
      </c>
      <c r="M28" s="12">
        <v>0.67499999999999993</v>
      </c>
      <c r="N28" s="12">
        <v>0.50972222222222219</v>
      </c>
      <c r="O28" s="12">
        <v>0.67499999999999993</v>
      </c>
    </row>
    <row r="29" spans="1:16" x14ac:dyDescent="0.15">
      <c r="A29" s="20"/>
      <c r="B29" s="21"/>
      <c r="C29" s="22"/>
      <c r="D29" s="22" t="s">
        <v>23</v>
      </c>
      <c r="E29" s="6" t="s">
        <v>10</v>
      </c>
      <c r="F29" s="6"/>
      <c r="G29" s="6" t="s">
        <v>88</v>
      </c>
      <c r="H29" s="6" t="s">
        <v>88</v>
      </c>
      <c r="I29" s="6" t="s">
        <v>88</v>
      </c>
      <c r="J29" s="6"/>
      <c r="K29" s="6"/>
      <c r="L29" s="6"/>
      <c r="M29" s="6"/>
      <c r="N29" s="6"/>
      <c r="O29" s="6"/>
    </row>
    <row r="30" spans="1:16" x14ac:dyDescent="0.15">
      <c r="A30" s="20"/>
      <c r="B30" s="21"/>
      <c r="C30" s="22"/>
      <c r="D30" s="22"/>
      <c r="E30" s="1" t="s">
        <v>12</v>
      </c>
      <c r="F30" s="1"/>
      <c r="G30" s="1">
        <v>200</v>
      </c>
      <c r="H30" s="1">
        <v>200</v>
      </c>
      <c r="I30" s="1">
        <v>200</v>
      </c>
      <c r="J30" s="1"/>
      <c r="K30" s="1"/>
      <c r="L30" s="1"/>
      <c r="M30" s="1"/>
      <c r="N30" s="1"/>
      <c r="O30" s="1"/>
    </row>
    <row r="31" spans="1:16" x14ac:dyDescent="0.15">
      <c r="A31" s="20"/>
      <c r="B31" s="21"/>
      <c r="C31" s="22"/>
      <c r="D31" s="22"/>
      <c r="E31" s="9" t="s">
        <v>14</v>
      </c>
      <c r="F31" s="10">
        <f>F35-F33</f>
        <v>0</v>
      </c>
      <c r="G31" s="10">
        <f t="shared" ref="G31:H31" si="16">G35-G33</f>
        <v>1.1111111111111072E-2</v>
      </c>
      <c r="H31" s="10">
        <f t="shared" si="16"/>
        <v>1.1111111111111072E-2</v>
      </c>
      <c r="I31" s="10" t="b">
        <f>I33=I35-I33</f>
        <v>0</v>
      </c>
      <c r="J31" s="10">
        <f>J35-J33</f>
        <v>0</v>
      </c>
      <c r="K31" s="10">
        <f>K35-K33</f>
        <v>0</v>
      </c>
      <c r="L31" s="10">
        <f>L35-L33</f>
        <v>0</v>
      </c>
      <c r="M31" s="10">
        <f>M35-M33</f>
        <v>0</v>
      </c>
      <c r="N31" s="10">
        <f>N35-N33</f>
        <v>0</v>
      </c>
      <c r="O31" s="10">
        <f t="shared" ref="O31" si="17">O35-O33</f>
        <v>0</v>
      </c>
      <c r="P31" s="11" t="s">
        <v>40</v>
      </c>
    </row>
    <row r="32" spans="1:16" x14ac:dyDescent="0.15">
      <c r="A32" s="20"/>
      <c r="B32" s="21"/>
      <c r="C32" s="22"/>
      <c r="D32" s="22"/>
      <c r="E32" s="1" t="s">
        <v>15</v>
      </c>
      <c r="F32" s="1"/>
      <c r="G32" s="1" t="s">
        <v>89</v>
      </c>
      <c r="H32" t="s">
        <v>89</v>
      </c>
      <c r="I32" s="1" t="s">
        <v>89</v>
      </c>
      <c r="J32" s="1"/>
      <c r="K32" s="1"/>
      <c r="L32" s="1"/>
      <c r="M32" s="1"/>
      <c r="N32" s="1"/>
      <c r="O32" s="1"/>
    </row>
    <row r="33" spans="1:16" x14ac:dyDescent="0.15">
      <c r="A33" s="20"/>
      <c r="B33" s="21"/>
      <c r="C33" s="22"/>
      <c r="D33" s="22"/>
      <c r="E33" s="1" t="s">
        <v>17</v>
      </c>
      <c r="F33" s="12"/>
      <c r="G33" s="12">
        <v>0.68194444444444446</v>
      </c>
      <c r="H33" s="12">
        <v>0.68194444444444446</v>
      </c>
      <c r="I33" s="12">
        <v>0.74583333333333324</v>
      </c>
      <c r="J33" s="12"/>
      <c r="K33" s="12"/>
      <c r="L33" s="12"/>
      <c r="M33" s="12"/>
      <c r="N33" s="12"/>
      <c r="O33" s="12"/>
    </row>
    <row r="34" spans="1:16" x14ac:dyDescent="0.15">
      <c r="A34" s="20"/>
      <c r="B34" s="21"/>
      <c r="C34" s="22"/>
      <c r="D34" s="22"/>
      <c r="E34" s="1" t="s">
        <v>19</v>
      </c>
      <c r="F34" s="1"/>
      <c r="G34" s="1" t="s">
        <v>151</v>
      </c>
      <c r="H34" s="1" t="s">
        <v>151</v>
      </c>
      <c r="I34" s="1" t="s">
        <v>151</v>
      </c>
      <c r="J34" s="1"/>
      <c r="K34" s="1"/>
      <c r="L34" s="1"/>
      <c r="M34" s="1"/>
      <c r="N34" s="1"/>
      <c r="O34" s="1"/>
    </row>
    <row r="35" spans="1:16" x14ac:dyDescent="0.15">
      <c r="A35" s="20"/>
      <c r="B35" s="21"/>
      <c r="C35" s="22"/>
      <c r="D35" s="22"/>
      <c r="E35" s="1" t="s">
        <v>21</v>
      </c>
      <c r="F35" s="12"/>
      <c r="G35" s="12">
        <v>0.69305555555555554</v>
      </c>
      <c r="H35" s="12">
        <v>0.69305555555555554</v>
      </c>
      <c r="I35" s="12">
        <v>0.7583333333333333</v>
      </c>
      <c r="J35" s="12"/>
      <c r="K35" s="12"/>
      <c r="L35" s="12"/>
      <c r="M35" s="12"/>
      <c r="N35" s="12"/>
      <c r="O35" s="12"/>
    </row>
    <row r="36" spans="1:16" x14ac:dyDescent="0.15">
      <c r="A36" s="20"/>
      <c r="B36" s="21"/>
      <c r="C36" s="23" t="s">
        <v>25</v>
      </c>
      <c r="D36" s="23"/>
      <c r="E36" s="23"/>
      <c r="F36" s="9">
        <f>F23+F30</f>
        <v>190</v>
      </c>
      <c r="G36" s="9">
        <f t="shared" ref="G36:H36" si="18">G23+G30</f>
        <v>480</v>
      </c>
      <c r="H36" s="9">
        <f t="shared" si="18"/>
        <v>300</v>
      </c>
      <c r="I36" s="9">
        <f t="shared" ref="I36" si="19">I23+I30</f>
        <v>500</v>
      </c>
      <c r="J36" s="9">
        <f>J23+J30</f>
        <v>310</v>
      </c>
      <c r="K36" s="9">
        <f>K23+K30</f>
        <v>3100</v>
      </c>
      <c r="L36" s="9">
        <f>L23+L30</f>
        <v>400</v>
      </c>
      <c r="M36" s="9">
        <f>M23+M30</f>
        <v>400</v>
      </c>
      <c r="N36" s="9">
        <f>N23+N30</f>
        <v>370</v>
      </c>
      <c r="O36" s="9">
        <f t="shared" ref="O36" si="20">O23+O30</f>
        <v>380</v>
      </c>
      <c r="P36" s="11" t="s">
        <v>40</v>
      </c>
    </row>
    <row r="37" spans="1:16" x14ac:dyDescent="0.15">
      <c r="A37" s="20"/>
      <c r="B37" s="21"/>
      <c r="C37" s="23" t="s">
        <v>26</v>
      </c>
      <c r="D37" s="23"/>
      <c r="E37" s="23"/>
      <c r="F37" s="10">
        <f>IF(F35="",F24,F35-F26)</f>
        <v>3.4722222222222099E-3</v>
      </c>
      <c r="G37" s="10">
        <f t="shared" ref="G37:H37" si="21">IF(G35="",G24,G35-G26)</f>
        <v>2.5694444444444464E-2</v>
      </c>
      <c r="H37" s="10">
        <f t="shared" si="21"/>
        <v>2.2916666666666696E-2</v>
      </c>
      <c r="I37" s="10">
        <f t="shared" ref="I37" si="22">IF(I35="",I24,I35-I26)</f>
        <v>7.1527777777777746E-2</v>
      </c>
      <c r="J37" s="10">
        <f>IF(J35="",J24,J35-J26)</f>
        <v>5.5555555555555358E-3</v>
      </c>
      <c r="K37" s="10">
        <f>IF(K35="",K24,K35-K26)</f>
        <v>0</v>
      </c>
      <c r="L37" s="10">
        <f>IF(L35="",L24,L35-L26)</f>
        <v>1.1805555555555569E-2</v>
      </c>
      <c r="M37" s="10">
        <f>IF(M35="",M24,M35-M26)</f>
        <v>0</v>
      </c>
      <c r="N37" s="10">
        <f>IF(N35="",N24,N35-N26)</f>
        <v>1.1805555555555569E-2</v>
      </c>
      <c r="O37" s="10">
        <f t="shared" ref="O37" si="23">IF(O35="",O24,O35-O26)</f>
        <v>1.041666666666663E-2</v>
      </c>
      <c r="P37" s="11" t="s">
        <v>40</v>
      </c>
    </row>
    <row r="38" spans="1:16" x14ac:dyDescent="0.15">
      <c r="A38" s="19" t="s">
        <v>71</v>
      </c>
      <c r="B38" s="21" t="s">
        <v>189</v>
      </c>
      <c r="C38" s="22" t="s">
        <v>8</v>
      </c>
      <c r="D38" s="22" t="s">
        <v>9</v>
      </c>
      <c r="E38" s="6" t="s">
        <v>10</v>
      </c>
      <c r="F38" s="6"/>
      <c r="G38" s="6" t="s">
        <v>50</v>
      </c>
      <c r="H38" s="6" t="s">
        <v>50</v>
      </c>
      <c r="I38" s="6" t="s">
        <v>50</v>
      </c>
      <c r="J38" s="6" t="s">
        <v>109</v>
      </c>
      <c r="K38" s="6" t="s">
        <v>97</v>
      </c>
      <c r="L38" s="6" t="s">
        <v>51</v>
      </c>
      <c r="M38" s="6" t="s">
        <v>97</v>
      </c>
      <c r="N38" s="6" t="s">
        <v>97</v>
      </c>
      <c r="O38" s="6" t="s">
        <v>51</v>
      </c>
    </row>
    <row r="39" spans="1:16" x14ac:dyDescent="0.15">
      <c r="A39" s="20"/>
      <c r="B39" s="21"/>
      <c r="C39" s="22"/>
      <c r="D39" s="22"/>
      <c r="E39" s="1" t="s">
        <v>12</v>
      </c>
      <c r="F39" s="1"/>
      <c r="G39" s="1">
        <v>240</v>
      </c>
      <c r="H39" s="1">
        <v>240</v>
      </c>
      <c r="I39" s="1">
        <v>240</v>
      </c>
      <c r="J39" s="1">
        <v>220</v>
      </c>
      <c r="K39" s="1">
        <v>300</v>
      </c>
      <c r="L39" s="1">
        <v>220</v>
      </c>
      <c r="M39" s="1">
        <v>300</v>
      </c>
      <c r="N39" s="1">
        <v>300</v>
      </c>
      <c r="O39" s="1">
        <v>220</v>
      </c>
    </row>
    <row r="40" spans="1:16" x14ac:dyDescent="0.15">
      <c r="A40" s="20"/>
      <c r="B40" s="21"/>
      <c r="C40" s="22"/>
      <c r="D40" s="22"/>
      <c r="E40" s="9" t="s">
        <v>14</v>
      </c>
      <c r="F40" s="10">
        <f t="shared" ref="F40:I40" si="24">F44-F42</f>
        <v>0</v>
      </c>
      <c r="G40" s="10">
        <f t="shared" si="24"/>
        <v>1.7361111111111105E-2</v>
      </c>
      <c r="H40" s="10">
        <f t="shared" si="24"/>
        <v>1.7361111111111105E-2</v>
      </c>
      <c r="I40" s="10">
        <f t="shared" si="24"/>
        <v>1.7361111111111105E-2</v>
      </c>
      <c r="J40" s="10">
        <f t="shared" ref="J40:O40" si="25">J44-J42</f>
        <v>4.1666666666666519E-3</v>
      </c>
      <c r="K40" s="10">
        <f t="shared" si="25"/>
        <v>4.8611111111110938E-3</v>
      </c>
      <c r="L40" s="10">
        <f t="shared" ref="L40:N40" si="26">L44-L42</f>
        <v>2.0833333333332704E-3</v>
      </c>
      <c r="M40" s="10">
        <f t="shared" si="26"/>
        <v>2.0833333333333259E-3</v>
      </c>
      <c r="N40" s="10">
        <f t="shared" si="26"/>
        <v>1.388888888888884E-3</v>
      </c>
      <c r="O40" s="10">
        <f t="shared" si="25"/>
        <v>6.9444444444438647E-4</v>
      </c>
    </row>
    <row r="41" spans="1:16" x14ac:dyDescent="0.15">
      <c r="A41" s="20"/>
      <c r="B41" s="21"/>
      <c r="C41" s="22"/>
      <c r="D41" s="22"/>
      <c r="E41" s="1" t="s">
        <v>15</v>
      </c>
      <c r="F41" s="1" t="s">
        <v>180</v>
      </c>
      <c r="G41" s="1" t="s">
        <v>152</v>
      </c>
      <c r="H41" s="1" t="s">
        <v>152</v>
      </c>
      <c r="I41" s="1" t="s">
        <v>152</v>
      </c>
      <c r="J41" s="1" t="s">
        <v>156</v>
      </c>
      <c r="K41" s="1" t="s">
        <v>156</v>
      </c>
      <c r="L41" s="1" t="s">
        <v>156</v>
      </c>
      <c r="M41" s="1" t="s">
        <v>156</v>
      </c>
      <c r="N41" s="1" t="s">
        <v>156</v>
      </c>
      <c r="O41" s="1" t="s">
        <v>156</v>
      </c>
    </row>
    <row r="42" spans="1:16" x14ac:dyDescent="0.15">
      <c r="A42" s="20"/>
      <c r="B42" s="21"/>
      <c r="C42" s="22"/>
      <c r="D42" s="22"/>
      <c r="E42" s="1" t="s">
        <v>17</v>
      </c>
      <c r="F42" s="12"/>
      <c r="G42" s="12">
        <v>0.29930555555555555</v>
      </c>
      <c r="H42" s="12">
        <v>0.29930555555555555</v>
      </c>
      <c r="I42" s="12">
        <v>0.29930555555555555</v>
      </c>
      <c r="J42" s="12">
        <v>0.32847222222222222</v>
      </c>
      <c r="K42" s="12">
        <v>0.56736111111111109</v>
      </c>
      <c r="L42" s="12">
        <v>0.34861111111111115</v>
      </c>
      <c r="M42" s="12">
        <v>0.56388888888888888</v>
      </c>
      <c r="N42" s="12">
        <v>0.30138888888888887</v>
      </c>
      <c r="O42" s="12">
        <v>0.34861111111111115</v>
      </c>
    </row>
    <row r="43" spans="1:16" x14ac:dyDescent="0.15">
      <c r="A43" s="20"/>
      <c r="B43" s="21"/>
      <c r="C43" s="22"/>
      <c r="D43" s="22"/>
      <c r="E43" s="1" t="s">
        <v>19</v>
      </c>
      <c r="F43" s="1"/>
      <c r="G43" s="1" t="s">
        <v>89</v>
      </c>
      <c r="H43" s="1" t="s">
        <v>89</v>
      </c>
      <c r="I43" s="1" t="s">
        <v>89</v>
      </c>
      <c r="J43" s="1" t="s">
        <v>98</v>
      </c>
      <c r="K43" s="1" t="s">
        <v>53</v>
      </c>
      <c r="L43" s="1" t="s">
        <v>47</v>
      </c>
      <c r="M43" s="1" t="s">
        <v>47</v>
      </c>
      <c r="N43" s="1" t="s">
        <v>99</v>
      </c>
      <c r="O43" s="1" t="s">
        <v>157</v>
      </c>
    </row>
    <row r="44" spans="1:16" x14ac:dyDescent="0.15">
      <c r="A44" s="20"/>
      <c r="B44" s="21"/>
      <c r="C44" s="22"/>
      <c r="D44" s="22"/>
      <c r="E44" s="1" t="s">
        <v>21</v>
      </c>
      <c r="F44" s="12"/>
      <c r="G44" s="12">
        <v>0.31666666666666665</v>
      </c>
      <c r="H44" s="12">
        <v>0.31666666666666665</v>
      </c>
      <c r="I44" s="12">
        <v>0.31666666666666665</v>
      </c>
      <c r="J44" s="12">
        <v>0.33263888888888887</v>
      </c>
      <c r="K44" s="12">
        <v>0.57222222222222219</v>
      </c>
      <c r="L44" s="12">
        <v>0.35069444444444442</v>
      </c>
      <c r="M44" s="12">
        <v>0.56597222222222221</v>
      </c>
      <c r="N44" s="12">
        <v>0.30277777777777776</v>
      </c>
      <c r="O44" s="12">
        <v>0.34930555555555554</v>
      </c>
    </row>
    <row r="45" spans="1:16" x14ac:dyDescent="0.15">
      <c r="A45" s="20"/>
      <c r="B45" s="21"/>
      <c r="C45" s="22"/>
      <c r="D45" s="22" t="s">
        <v>23</v>
      </c>
      <c r="E45" s="6" t="s">
        <v>10</v>
      </c>
      <c r="F45" s="6"/>
      <c r="G45" s="6" t="s">
        <v>204</v>
      </c>
      <c r="H45" s="16" t="s">
        <v>85</v>
      </c>
      <c r="I45" s="6" t="s">
        <v>92</v>
      </c>
      <c r="J45" s="6"/>
      <c r="K45" s="6"/>
      <c r="L45" s="6"/>
      <c r="M45" s="6"/>
      <c r="N45" s="6" t="s">
        <v>88</v>
      </c>
      <c r="O45" s="6"/>
    </row>
    <row r="46" spans="1:16" x14ac:dyDescent="0.15">
      <c r="A46" s="20"/>
      <c r="B46" s="21"/>
      <c r="C46" s="22"/>
      <c r="D46" s="22"/>
      <c r="E46" s="1" t="s">
        <v>12</v>
      </c>
      <c r="F46" s="1"/>
      <c r="G46" s="1">
        <v>300</v>
      </c>
      <c r="H46" s="1">
        <v>100</v>
      </c>
      <c r="I46" s="1">
        <v>300</v>
      </c>
      <c r="J46" s="1"/>
      <c r="K46" s="1"/>
      <c r="L46" s="1"/>
      <c r="M46" s="1"/>
      <c r="N46" s="1">
        <v>200</v>
      </c>
      <c r="O46" s="1"/>
    </row>
    <row r="47" spans="1:16" x14ac:dyDescent="0.15">
      <c r="A47" s="20"/>
      <c r="B47" s="21"/>
      <c r="C47" s="22"/>
      <c r="D47" s="22"/>
      <c r="E47" s="9" t="s">
        <v>14</v>
      </c>
      <c r="F47" s="10">
        <f>F51-F49</f>
        <v>0</v>
      </c>
      <c r="G47" s="10">
        <f t="shared" ref="G47:H47" si="27">G51-G49</f>
        <v>7.6388888888888618E-3</v>
      </c>
      <c r="H47" s="10">
        <f t="shared" si="27"/>
        <v>8.3333333333333037E-3</v>
      </c>
      <c r="I47" s="10">
        <f t="shared" ref="I47" si="28">I51-I49</f>
        <v>6.9444444444444198E-3</v>
      </c>
      <c r="J47" s="10">
        <f>J51-J49</f>
        <v>0</v>
      </c>
      <c r="K47" s="10">
        <f>K51-K49</f>
        <v>0</v>
      </c>
      <c r="L47" s="10">
        <f>L51-L49</f>
        <v>0</v>
      </c>
      <c r="M47" s="10">
        <f>M51-M49</f>
        <v>0</v>
      </c>
      <c r="N47" s="10">
        <f>N51-N49</f>
        <v>9.7222222222222432E-3</v>
      </c>
      <c r="O47" s="10">
        <f t="shared" ref="O47" si="29">O51-O49</f>
        <v>0</v>
      </c>
    </row>
    <row r="48" spans="1:16" x14ac:dyDescent="0.15">
      <c r="A48" s="20"/>
      <c r="B48" s="21"/>
      <c r="C48" s="22"/>
      <c r="D48" s="22"/>
      <c r="E48" s="1" t="s">
        <v>15</v>
      </c>
      <c r="F48" s="1"/>
      <c r="G48" s="1" t="s">
        <v>201</v>
      </c>
      <c r="H48" s="1" t="s">
        <v>86</v>
      </c>
      <c r="I48" s="1" t="s">
        <v>93</v>
      </c>
      <c r="J48" s="1"/>
      <c r="K48" s="1"/>
      <c r="L48" s="1"/>
      <c r="M48" s="1"/>
      <c r="N48" s="1" t="s">
        <v>100</v>
      </c>
      <c r="O48" s="1"/>
    </row>
    <row r="49" spans="1:15" x14ac:dyDescent="0.15">
      <c r="A49" s="20"/>
      <c r="B49" s="21"/>
      <c r="C49" s="22"/>
      <c r="D49" s="22"/>
      <c r="E49" s="1" t="s">
        <v>17</v>
      </c>
      <c r="F49" s="12"/>
      <c r="G49" s="12">
        <v>0.32500000000000001</v>
      </c>
      <c r="H49" s="12">
        <v>0.3263888888888889</v>
      </c>
      <c r="I49" s="12">
        <v>0.32083333333333336</v>
      </c>
      <c r="J49" s="12"/>
      <c r="K49" s="12"/>
      <c r="L49" s="12"/>
      <c r="M49" s="12"/>
      <c r="N49" s="12">
        <v>0.31041666666666667</v>
      </c>
      <c r="O49" s="12"/>
    </row>
    <row r="50" spans="1:15" x14ac:dyDescent="0.15">
      <c r="A50" s="20"/>
      <c r="B50" s="21"/>
      <c r="C50" s="22"/>
      <c r="D50" s="22"/>
      <c r="E50" s="1" t="s">
        <v>19</v>
      </c>
      <c r="F50" s="1"/>
      <c r="G50" s="1" t="s">
        <v>205</v>
      </c>
      <c r="H50" s="1" t="s">
        <v>83</v>
      </c>
      <c r="I50" s="1" t="s">
        <v>82</v>
      </c>
      <c r="J50" s="1"/>
      <c r="K50" s="1"/>
      <c r="L50" s="1"/>
      <c r="M50" s="1"/>
      <c r="N50" s="1" t="s">
        <v>101</v>
      </c>
      <c r="O50" s="1"/>
    </row>
    <row r="51" spans="1:15" x14ac:dyDescent="0.15">
      <c r="A51" s="20"/>
      <c r="B51" s="21"/>
      <c r="C51" s="22"/>
      <c r="D51" s="22"/>
      <c r="E51" s="1" t="s">
        <v>21</v>
      </c>
      <c r="F51" s="12"/>
      <c r="G51" s="12">
        <v>0.33263888888888887</v>
      </c>
      <c r="H51" s="12">
        <v>0.3347222222222222</v>
      </c>
      <c r="I51" s="12">
        <v>0.32777777777777778</v>
      </c>
      <c r="J51" s="12"/>
      <c r="K51" s="12"/>
      <c r="L51" s="12"/>
      <c r="M51" s="12"/>
      <c r="N51" s="12">
        <v>0.32013888888888892</v>
      </c>
      <c r="O51" s="12"/>
    </row>
    <row r="52" spans="1:15" x14ac:dyDescent="0.15">
      <c r="A52" s="20"/>
      <c r="B52" s="21"/>
      <c r="C52" s="23" t="s">
        <v>25</v>
      </c>
      <c r="D52" s="23"/>
      <c r="E52" s="23"/>
      <c r="F52" s="9">
        <f>F39+F46</f>
        <v>0</v>
      </c>
      <c r="G52" s="9">
        <f t="shared" ref="G52:H52" si="30">G39+G46</f>
        <v>540</v>
      </c>
      <c r="H52" s="9">
        <f t="shared" si="30"/>
        <v>340</v>
      </c>
      <c r="I52" s="9">
        <f t="shared" ref="I52" si="31">I39+I46</f>
        <v>540</v>
      </c>
      <c r="J52" s="9">
        <f>J39+J46</f>
        <v>220</v>
      </c>
      <c r="K52" s="9">
        <f>K39+K46</f>
        <v>300</v>
      </c>
      <c r="L52" s="9">
        <f>L39+L46</f>
        <v>220</v>
      </c>
      <c r="M52" s="9">
        <f>M39+M46</f>
        <v>300</v>
      </c>
      <c r="N52" s="9">
        <f>N39+N46</f>
        <v>500</v>
      </c>
      <c r="O52" s="9">
        <f t="shared" ref="O52" si="32">O39+O46</f>
        <v>220</v>
      </c>
    </row>
    <row r="53" spans="1:15" x14ac:dyDescent="0.15">
      <c r="A53" s="20"/>
      <c r="B53" s="21"/>
      <c r="C53" s="23" t="s">
        <v>26</v>
      </c>
      <c r="D53" s="23"/>
      <c r="E53" s="23"/>
      <c r="F53" s="10">
        <f>IF(F51="",F40,F51-F42)</f>
        <v>0</v>
      </c>
      <c r="G53" s="10">
        <f t="shared" ref="G53:H53" si="33">IF(G51="",G40,G51-G42)</f>
        <v>3.3333333333333326E-2</v>
      </c>
      <c r="H53" s="10">
        <f t="shared" si="33"/>
        <v>3.5416666666666652E-2</v>
      </c>
      <c r="I53" s="10">
        <f t="shared" ref="I53" si="34">IF(I51="",I40,I51-I42)</f>
        <v>2.8472222222222232E-2</v>
      </c>
      <c r="J53" s="10">
        <f>IF(J51="",J40,J51-J42)</f>
        <v>4.1666666666666519E-3</v>
      </c>
      <c r="K53" s="10">
        <f>IF(K51="",K40,K51-K42)</f>
        <v>4.8611111111110938E-3</v>
      </c>
      <c r="L53" s="10">
        <f>IF(L51="",L40,L51-L42)</f>
        <v>2.0833333333332704E-3</v>
      </c>
      <c r="M53" s="10">
        <f>IF(M51="",M40,M51-M42)</f>
        <v>2.0833333333333259E-3</v>
      </c>
      <c r="N53" s="10">
        <f>IF(N51="",N40,N51-N42)</f>
        <v>1.8750000000000044E-2</v>
      </c>
      <c r="O53" s="10">
        <f t="shared" ref="O53" si="35">IF(O51="",O40,O51-O42)</f>
        <v>6.9444444444438647E-4</v>
      </c>
    </row>
    <row r="54" spans="1:15" x14ac:dyDescent="0.15">
      <c r="A54" s="20"/>
      <c r="B54" s="21"/>
      <c r="C54" s="22" t="s">
        <v>27</v>
      </c>
      <c r="D54" s="22" t="s">
        <v>9</v>
      </c>
      <c r="E54" s="6" t="s">
        <v>10</v>
      </c>
      <c r="F54" s="6"/>
      <c r="G54" s="6" t="s">
        <v>150</v>
      </c>
      <c r="H54" s="16" t="s">
        <v>85</v>
      </c>
      <c r="I54" s="6" t="s">
        <v>94</v>
      </c>
      <c r="J54" s="6" t="s">
        <v>51</v>
      </c>
      <c r="K54" s="6" t="s">
        <v>51</v>
      </c>
      <c r="L54" s="6" t="s">
        <v>158</v>
      </c>
      <c r="M54" s="6" t="s">
        <v>158</v>
      </c>
      <c r="N54" s="6" t="s">
        <v>88</v>
      </c>
      <c r="O54" s="6" t="s">
        <v>158</v>
      </c>
    </row>
    <row r="55" spans="1:15" x14ac:dyDescent="0.15">
      <c r="A55" s="20"/>
      <c r="B55" s="21"/>
      <c r="C55" s="22"/>
      <c r="D55" s="22"/>
      <c r="E55" s="1" t="s">
        <v>12</v>
      </c>
      <c r="F55" s="1"/>
      <c r="G55" s="1">
        <v>280</v>
      </c>
      <c r="H55" s="1">
        <v>100</v>
      </c>
      <c r="I55" s="1">
        <v>300</v>
      </c>
      <c r="J55" s="1">
        <v>220</v>
      </c>
      <c r="K55" s="1">
        <v>220</v>
      </c>
      <c r="L55" s="1">
        <v>220</v>
      </c>
      <c r="M55" s="1">
        <v>220</v>
      </c>
      <c r="N55" s="1">
        <v>200</v>
      </c>
      <c r="O55" s="1">
        <v>220</v>
      </c>
    </row>
    <row r="56" spans="1:15" x14ac:dyDescent="0.15">
      <c r="A56" s="20"/>
      <c r="B56" s="21"/>
      <c r="C56" s="22"/>
      <c r="D56" s="22"/>
      <c r="E56" s="9" t="s">
        <v>14</v>
      </c>
      <c r="F56" s="10">
        <f t="shared" ref="F56:H56" si="36">F60-F58</f>
        <v>0</v>
      </c>
      <c r="G56" s="10">
        <f t="shared" si="36"/>
        <v>1.1111111111111183E-2</v>
      </c>
      <c r="H56" s="10">
        <f t="shared" si="36"/>
        <v>8.3333333333334147E-3</v>
      </c>
      <c r="I56" s="10">
        <f t="shared" ref="I56" si="37">I60-I58</f>
        <v>9.0277777777777457E-3</v>
      </c>
      <c r="J56" s="10">
        <f t="shared" ref="J56:O56" si="38">J60-J58</f>
        <v>4.1666666666666519E-3</v>
      </c>
      <c r="K56" s="10">
        <f t="shared" si="38"/>
        <v>4.1666666666666519E-3</v>
      </c>
      <c r="L56" s="10">
        <f t="shared" ref="L56:N56" si="39">L60-L58</f>
        <v>2.0833333333333814E-3</v>
      </c>
      <c r="M56" s="10">
        <f t="shared" si="39"/>
        <v>2.0833333333333259E-3</v>
      </c>
      <c r="N56" s="10">
        <f t="shared" si="39"/>
        <v>6.9444444444444198E-3</v>
      </c>
      <c r="O56" s="10">
        <f t="shared" si="38"/>
        <v>6.9444444444444198E-4</v>
      </c>
    </row>
    <row r="57" spans="1:15" x14ac:dyDescent="0.15">
      <c r="A57" s="20"/>
      <c r="B57" s="21"/>
      <c r="C57" s="22"/>
      <c r="D57" s="22"/>
      <c r="E57" s="1" t="s">
        <v>15</v>
      </c>
      <c r="F57" s="1"/>
      <c r="G57" s="1" t="s">
        <v>90</v>
      </c>
      <c r="H57" s="1" t="s">
        <v>83</v>
      </c>
      <c r="I57" s="1" t="s">
        <v>82</v>
      </c>
      <c r="J57" s="18" t="s">
        <v>159</v>
      </c>
      <c r="K57" s="18" t="s">
        <v>159</v>
      </c>
      <c r="L57" s="1" t="s">
        <v>47</v>
      </c>
      <c r="M57" s="1" t="s">
        <v>47</v>
      </c>
      <c r="N57" s="1" t="s">
        <v>101</v>
      </c>
      <c r="O57" s="1" t="s">
        <v>157</v>
      </c>
    </row>
    <row r="58" spans="1:15" x14ac:dyDescent="0.15">
      <c r="A58" s="20"/>
      <c r="B58" s="21"/>
      <c r="C58" s="22"/>
      <c r="D58" s="22"/>
      <c r="E58" s="1" t="s">
        <v>17</v>
      </c>
      <c r="F58" s="12"/>
      <c r="G58" s="12">
        <v>0.66736111111111107</v>
      </c>
      <c r="H58" s="12">
        <v>0.67013888888888884</v>
      </c>
      <c r="I58" s="12">
        <v>0.68680555555555556</v>
      </c>
      <c r="J58" s="12">
        <v>0.51597222222222217</v>
      </c>
      <c r="K58" s="12">
        <v>0.68263888888888891</v>
      </c>
      <c r="L58" s="12">
        <v>0.49652777777777773</v>
      </c>
      <c r="M58" s="12">
        <v>0.69097222222222221</v>
      </c>
      <c r="N58" s="12">
        <v>0.48402777777777778</v>
      </c>
      <c r="O58" s="12">
        <v>0.69236111111111109</v>
      </c>
    </row>
    <row r="59" spans="1:15" x14ac:dyDescent="0.15">
      <c r="A59" s="20"/>
      <c r="B59" s="21"/>
      <c r="C59" s="22"/>
      <c r="D59" s="22"/>
      <c r="E59" s="1" t="s">
        <v>19</v>
      </c>
      <c r="F59" s="1"/>
      <c r="G59" s="1" t="s">
        <v>96</v>
      </c>
      <c r="H59" s="1" t="s">
        <v>86</v>
      </c>
      <c r="I59" s="1" t="s">
        <v>95</v>
      </c>
      <c r="J59" s="1" t="s">
        <v>156</v>
      </c>
      <c r="K59" s="1" t="s">
        <v>156</v>
      </c>
      <c r="L59" s="1" t="s">
        <v>156</v>
      </c>
      <c r="M59" s="1" t="s">
        <v>156</v>
      </c>
      <c r="N59" s="1" t="s">
        <v>100</v>
      </c>
      <c r="O59" s="1" t="s">
        <v>156</v>
      </c>
    </row>
    <row r="60" spans="1:15" x14ac:dyDescent="0.15">
      <c r="A60" s="20"/>
      <c r="B60" s="21"/>
      <c r="C60" s="22"/>
      <c r="D60" s="22"/>
      <c r="E60" s="1" t="s">
        <v>21</v>
      </c>
      <c r="F60" s="12"/>
      <c r="G60" s="12">
        <v>0.67847222222222225</v>
      </c>
      <c r="H60" s="12">
        <v>0.67847222222222225</v>
      </c>
      <c r="I60" s="12">
        <v>0.6958333333333333</v>
      </c>
      <c r="J60" s="12">
        <v>0.52013888888888882</v>
      </c>
      <c r="K60" s="12">
        <v>0.68680555555555556</v>
      </c>
      <c r="L60" s="12">
        <v>0.49861111111111112</v>
      </c>
      <c r="M60" s="12">
        <v>0.69305555555555554</v>
      </c>
      <c r="N60" s="12">
        <v>0.4909722222222222</v>
      </c>
      <c r="O60" s="12">
        <v>0.69305555555555554</v>
      </c>
    </row>
    <row r="61" spans="1:15" x14ac:dyDescent="0.15">
      <c r="A61" s="20"/>
      <c r="B61" s="21"/>
      <c r="C61" s="22"/>
      <c r="D61" s="22" t="s">
        <v>23</v>
      </c>
      <c r="E61" s="6" t="s">
        <v>10</v>
      </c>
      <c r="F61" s="6"/>
      <c r="G61" s="6" t="s">
        <v>50</v>
      </c>
      <c r="H61" s="6" t="s">
        <v>50</v>
      </c>
      <c r="I61" s="6" t="s">
        <v>50</v>
      </c>
      <c r="J61" s="6"/>
      <c r="K61" s="6"/>
      <c r="L61" s="6"/>
      <c r="M61" s="6"/>
      <c r="N61" s="16" t="s">
        <v>102</v>
      </c>
      <c r="O61" s="6"/>
    </row>
    <row r="62" spans="1:15" x14ac:dyDescent="0.15">
      <c r="A62" s="20"/>
      <c r="B62" s="21"/>
      <c r="C62" s="22"/>
      <c r="D62" s="22"/>
      <c r="E62" s="1" t="s">
        <v>12</v>
      </c>
      <c r="F62" s="1"/>
      <c r="G62" s="1">
        <v>240</v>
      </c>
      <c r="H62" s="1">
        <v>240</v>
      </c>
      <c r="I62" s="1">
        <v>240</v>
      </c>
      <c r="J62" s="1"/>
      <c r="K62" s="1"/>
      <c r="L62" s="1"/>
      <c r="M62" s="1"/>
      <c r="N62" s="1">
        <v>220</v>
      </c>
      <c r="O62" s="1"/>
    </row>
    <row r="63" spans="1:15" x14ac:dyDescent="0.15">
      <c r="A63" s="20"/>
      <c r="B63" s="21"/>
      <c r="C63" s="22"/>
      <c r="D63" s="22"/>
      <c r="E63" s="9" t="s">
        <v>14</v>
      </c>
      <c r="F63" s="10">
        <f>F67-F65</f>
        <v>0</v>
      </c>
      <c r="G63" s="10">
        <f t="shared" ref="G63:H63" si="40">G67-G65</f>
        <v>1.4583333333333282E-2</v>
      </c>
      <c r="H63" s="10">
        <f t="shared" si="40"/>
        <v>1.4583333333333282E-2</v>
      </c>
      <c r="I63" s="10">
        <f t="shared" ref="I63" si="41">I67-I65</f>
        <v>1.5972222222222388E-2</v>
      </c>
      <c r="J63" s="10">
        <f>J67-J65</f>
        <v>0</v>
      </c>
      <c r="K63" s="10">
        <f>K67-K65</f>
        <v>0</v>
      </c>
      <c r="L63" s="10">
        <f>L67-L65</f>
        <v>0</v>
      </c>
      <c r="M63" s="10">
        <f>M67-M65</f>
        <v>0</v>
      </c>
      <c r="N63" s="10">
        <f>N67-N65</f>
        <v>6.9444444444444198E-4</v>
      </c>
      <c r="O63" s="10">
        <f t="shared" ref="O63" si="42">O67-O65</f>
        <v>0</v>
      </c>
    </row>
    <row r="64" spans="1:15" x14ac:dyDescent="0.15">
      <c r="A64" s="20"/>
      <c r="B64" s="21"/>
      <c r="C64" s="22"/>
      <c r="D64" s="22"/>
      <c r="E64" s="1" t="s">
        <v>15</v>
      </c>
      <c r="F64" s="1"/>
      <c r="G64" s="1" t="s">
        <v>144</v>
      </c>
      <c r="H64" s="1" t="s">
        <v>144</v>
      </c>
      <c r="I64" s="1" t="s">
        <v>144</v>
      </c>
      <c r="J64" s="1"/>
      <c r="K64" s="1"/>
      <c r="L64" s="1"/>
      <c r="M64" s="1"/>
      <c r="N64" s="1" t="s">
        <v>99</v>
      </c>
      <c r="O64" s="1"/>
    </row>
    <row r="65" spans="1:15" x14ac:dyDescent="0.15">
      <c r="A65" s="20"/>
      <c r="B65" s="21"/>
      <c r="C65" s="22"/>
      <c r="D65" s="22"/>
      <c r="E65" s="1" t="s">
        <v>17</v>
      </c>
      <c r="F65" s="12"/>
      <c r="G65" s="12">
        <v>0.68194444444444446</v>
      </c>
      <c r="H65" s="12">
        <v>0.68194444444444446</v>
      </c>
      <c r="I65" s="12">
        <v>0.74583333333333324</v>
      </c>
      <c r="J65" s="12"/>
      <c r="K65" s="12"/>
      <c r="L65" s="12"/>
      <c r="M65" s="12"/>
      <c r="N65" s="12">
        <v>0.55555555555555558</v>
      </c>
      <c r="O65" s="12"/>
    </row>
    <row r="66" spans="1:15" x14ac:dyDescent="0.15">
      <c r="A66" s="20"/>
      <c r="B66" s="21"/>
      <c r="C66" s="22"/>
      <c r="D66" s="22"/>
      <c r="E66" s="1" t="s">
        <v>19</v>
      </c>
      <c r="F66" s="1"/>
      <c r="G66" s="1" t="s">
        <v>152</v>
      </c>
      <c r="H66" s="1" t="s">
        <v>152</v>
      </c>
      <c r="I66" s="1" t="s">
        <v>152</v>
      </c>
      <c r="J66" s="1"/>
      <c r="K66" s="1"/>
      <c r="L66" s="1"/>
      <c r="M66" s="1"/>
      <c r="N66" s="1" t="s">
        <v>103</v>
      </c>
      <c r="O66" s="1"/>
    </row>
    <row r="67" spans="1:15" x14ac:dyDescent="0.15">
      <c r="A67" s="20"/>
      <c r="B67" s="21"/>
      <c r="C67" s="22"/>
      <c r="D67" s="22"/>
      <c r="E67" s="1" t="s">
        <v>21</v>
      </c>
      <c r="F67" s="12"/>
      <c r="G67" s="12">
        <v>0.69652777777777775</v>
      </c>
      <c r="H67" s="12">
        <v>0.69652777777777775</v>
      </c>
      <c r="I67" s="12">
        <v>0.76180555555555562</v>
      </c>
      <c r="J67" s="12"/>
      <c r="K67" s="12"/>
      <c r="L67" s="12"/>
      <c r="M67" s="12"/>
      <c r="N67" s="12">
        <v>0.55625000000000002</v>
      </c>
      <c r="O67" s="12"/>
    </row>
    <row r="68" spans="1:15" x14ac:dyDescent="0.15">
      <c r="A68" s="20"/>
      <c r="B68" s="21"/>
      <c r="C68" s="23" t="s">
        <v>25</v>
      </c>
      <c r="D68" s="23"/>
      <c r="E68" s="23"/>
      <c r="F68" s="9">
        <f>F55+F62</f>
        <v>0</v>
      </c>
      <c r="G68" s="9">
        <f t="shared" ref="G68:H68" si="43">G55+G62</f>
        <v>520</v>
      </c>
      <c r="H68" s="9">
        <f t="shared" si="43"/>
        <v>340</v>
      </c>
      <c r="I68" s="9">
        <f t="shared" ref="I68" si="44">I55+I62</f>
        <v>540</v>
      </c>
      <c r="J68" s="9">
        <f>J55+J62</f>
        <v>220</v>
      </c>
      <c r="K68" s="9">
        <f>K55+K62</f>
        <v>220</v>
      </c>
      <c r="L68" s="9">
        <f>L55+L62</f>
        <v>220</v>
      </c>
      <c r="M68" s="9">
        <f>M55+M62</f>
        <v>220</v>
      </c>
      <c r="N68" s="9">
        <f>N55+N62</f>
        <v>420</v>
      </c>
      <c r="O68" s="9">
        <f t="shared" ref="O68" si="45">O55+O62</f>
        <v>220</v>
      </c>
    </row>
    <row r="69" spans="1:15" x14ac:dyDescent="0.15">
      <c r="A69" s="20"/>
      <c r="B69" s="21"/>
      <c r="C69" s="23" t="s">
        <v>26</v>
      </c>
      <c r="D69" s="23"/>
      <c r="E69" s="23"/>
      <c r="F69" s="10">
        <f>IF(F67="",F56,F67-F58)</f>
        <v>0</v>
      </c>
      <c r="G69" s="10">
        <f t="shared" ref="G69:H69" si="46">IF(G67="",G56,G67-G58)</f>
        <v>2.9166666666666674E-2</v>
      </c>
      <c r="H69" s="10">
        <f t="shared" si="46"/>
        <v>2.6388888888888906E-2</v>
      </c>
      <c r="I69" s="10">
        <f t="shared" ref="I69" si="47">IF(I67="",I56,I67-I58)</f>
        <v>7.5000000000000067E-2</v>
      </c>
      <c r="J69" s="10">
        <f>IF(J67="",J56,J67-J58)</f>
        <v>4.1666666666666519E-3</v>
      </c>
      <c r="K69" s="10">
        <f>IF(K67="",K56,K67-K58)</f>
        <v>4.1666666666666519E-3</v>
      </c>
      <c r="L69" s="10">
        <f>IF(L67="",L56,L67-L58)</f>
        <v>2.0833333333333814E-3</v>
      </c>
      <c r="M69" s="10">
        <f>IF(M67="",M56,M67-M58)</f>
        <v>2.0833333333333259E-3</v>
      </c>
      <c r="N69" s="10">
        <f>IF(N67="",N56,N67-N58)</f>
        <v>7.2222222222222243E-2</v>
      </c>
      <c r="O69" s="10">
        <f t="shared" ref="O69" si="48">IF(O67="",O56,O67-O58)</f>
        <v>6.9444444444444198E-4</v>
      </c>
    </row>
    <row r="70" spans="1:15" x14ac:dyDescent="0.15">
      <c r="A70" s="19" t="s">
        <v>72</v>
      </c>
      <c r="B70" s="21" t="s">
        <v>190</v>
      </c>
      <c r="C70" s="22" t="s">
        <v>8</v>
      </c>
      <c r="D70" s="22" t="s">
        <v>9</v>
      </c>
      <c r="E70" s="6" t="s">
        <v>10</v>
      </c>
      <c r="F70" s="6"/>
      <c r="G70" s="6" t="s">
        <v>153</v>
      </c>
      <c r="H70" s="6" t="s">
        <v>153</v>
      </c>
      <c r="I70" s="6" t="s">
        <v>153</v>
      </c>
      <c r="J70" s="6" t="s">
        <v>109</v>
      </c>
      <c r="K70" s="6" t="s">
        <v>161</v>
      </c>
      <c r="L70" s="6" t="s">
        <v>161</v>
      </c>
      <c r="M70" s="6" t="s">
        <v>161</v>
      </c>
      <c r="N70" s="6" t="s">
        <v>50</v>
      </c>
      <c r="O70" s="6" t="s">
        <v>163</v>
      </c>
    </row>
    <row r="71" spans="1:15" x14ac:dyDescent="0.15">
      <c r="A71" s="20"/>
      <c r="B71" s="21"/>
      <c r="C71" s="22"/>
      <c r="D71" s="22"/>
      <c r="E71" s="1" t="s">
        <v>12</v>
      </c>
      <c r="F71" s="1"/>
      <c r="G71" s="1">
        <v>240</v>
      </c>
      <c r="H71" s="1">
        <v>240</v>
      </c>
      <c r="I71" s="1">
        <v>240</v>
      </c>
      <c r="J71" s="1">
        <v>220</v>
      </c>
      <c r="K71" s="1">
        <v>300</v>
      </c>
      <c r="L71" s="1">
        <v>300</v>
      </c>
      <c r="M71" s="1">
        <v>300</v>
      </c>
      <c r="N71" s="1">
        <v>190</v>
      </c>
      <c r="O71" s="1">
        <v>220</v>
      </c>
    </row>
    <row r="72" spans="1:15" x14ac:dyDescent="0.15">
      <c r="A72" s="20"/>
      <c r="B72" s="21"/>
      <c r="C72" s="22"/>
      <c r="D72" s="22"/>
      <c r="E72" s="9" t="s">
        <v>14</v>
      </c>
      <c r="F72" s="10">
        <f t="shared" ref="F72:O72" si="49">F76-F74</f>
        <v>0</v>
      </c>
      <c r="G72" s="10">
        <f t="shared" si="49"/>
        <v>1.5972222222222221E-2</v>
      </c>
      <c r="H72" s="10">
        <f t="shared" si="49"/>
        <v>1.5972222222222221E-2</v>
      </c>
      <c r="I72" s="10">
        <f t="shared" si="49"/>
        <v>1.5972222222222221E-2</v>
      </c>
      <c r="J72" s="10">
        <f t="shared" si="49"/>
        <v>1.388888888888884E-3</v>
      </c>
      <c r="K72" s="10">
        <f t="shared" si="49"/>
        <v>2.0833333333333259E-3</v>
      </c>
      <c r="L72" s="10">
        <f t="shared" si="49"/>
        <v>4.8611111111111494E-3</v>
      </c>
      <c r="M72" s="10">
        <f t="shared" si="49"/>
        <v>4.8611111111110938E-3</v>
      </c>
      <c r="N72" s="10">
        <f t="shared" si="49"/>
        <v>7.6388888888889173E-3</v>
      </c>
      <c r="O72" s="10">
        <f t="shared" si="49"/>
        <v>3.4722222222221544E-3</v>
      </c>
    </row>
    <row r="73" spans="1:15" x14ac:dyDescent="0.15">
      <c r="A73" s="20"/>
      <c r="B73" s="21"/>
      <c r="C73" s="22"/>
      <c r="D73" s="22"/>
      <c r="E73" s="1" t="s">
        <v>15</v>
      </c>
      <c r="F73" s="1" t="s">
        <v>183</v>
      </c>
      <c r="G73" s="1" t="s">
        <v>154</v>
      </c>
      <c r="H73" s="1" t="s">
        <v>154</v>
      </c>
      <c r="I73" s="1" t="s">
        <v>154</v>
      </c>
      <c r="J73" s="1" t="s">
        <v>160</v>
      </c>
      <c r="K73" s="1" t="s">
        <v>160</v>
      </c>
      <c r="L73" s="1" t="s">
        <v>160</v>
      </c>
      <c r="M73" s="1" t="s">
        <v>160</v>
      </c>
      <c r="N73" s="1" t="s">
        <v>154</v>
      </c>
      <c r="O73" s="1" t="s">
        <v>160</v>
      </c>
    </row>
    <row r="74" spans="1:15" x14ac:dyDescent="0.15">
      <c r="A74" s="20"/>
      <c r="B74" s="21"/>
      <c r="C74" s="22"/>
      <c r="D74" s="22"/>
      <c r="E74" s="1" t="s">
        <v>17</v>
      </c>
      <c r="F74" s="12"/>
      <c r="G74" s="12">
        <v>0.30069444444444443</v>
      </c>
      <c r="H74" s="12">
        <v>0.30069444444444443</v>
      </c>
      <c r="I74" s="12">
        <v>0.30069444444444443</v>
      </c>
      <c r="J74" s="12">
        <v>0.33124999999999999</v>
      </c>
      <c r="K74" s="12">
        <v>0.57013888888888886</v>
      </c>
      <c r="L74" s="12">
        <v>0.33055555555555555</v>
      </c>
      <c r="M74" s="12">
        <v>0.56111111111111112</v>
      </c>
      <c r="N74" s="12">
        <v>0.3125</v>
      </c>
      <c r="O74" s="12">
        <v>0.34583333333333338</v>
      </c>
    </row>
    <row r="75" spans="1:15" x14ac:dyDescent="0.15">
      <c r="A75" s="20"/>
      <c r="B75" s="21"/>
      <c r="C75" s="22"/>
      <c r="D75" s="22"/>
      <c r="E75" s="1" t="s">
        <v>19</v>
      </c>
      <c r="F75" s="1"/>
      <c r="G75" s="1" t="s">
        <v>155</v>
      </c>
      <c r="H75" s="1" t="s">
        <v>155</v>
      </c>
      <c r="I75" s="1" t="s">
        <v>155</v>
      </c>
      <c r="J75" s="1" t="s">
        <v>159</v>
      </c>
      <c r="K75" s="1" t="s">
        <v>159</v>
      </c>
      <c r="L75" s="1" t="s">
        <v>162</v>
      </c>
      <c r="M75" s="1" t="s">
        <v>162</v>
      </c>
      <c r="N75" s="1" t="s">
        <v>101</v>
      </c>
      <c r="O75" s="1" t="s">
        <v>157</v>
      </c>
    </row>
    <row r="76" spans="1:15" x14ac:dyDescent="0.15">
      <c r="A76" s="20"/>
      <c r="B76" s="21"/>
      <c r="C76" s="22"/>
      <c r="D76" s="22"/>
      <c r="E76" s="1" t="s">
        <v>21</v>
      </c>
      <c r="F76" s="12"/>
      <c r="G76" s="12">
        <v>0.31666666666666665</v>
      </c>
      <c r="H76" s="12">
        <v>0.31666666666666665</v>
      </c>
      <c r="I76" s="12">
        <v>0.31666666666666665</v>
      </c>
      <c r="J76" s="12">
        <v>0.33263888888888887</v>
      </c>
      <c r="K76" s="12">
        <v>0.57222222222222219</v>
      </c>
      <c r="L76" s="12">
        <v>0.3354166666666667</v>
      </c>
      <c r="M76" s="12">
        <v>0.56597222222222221</v>
      </c>
      <c r="N76" s="12">
        <v>0.32013888888888892</v>
      </c>
      <c r="O76" s="12">
        <v>0.34930555555555554</v>
      </c>
    </row>
    <row r="77" spans="1:15" x14ac:dyDescent="0.15">
      <c r="A77" s="20"/>
      <c r="B77" s="21"/>
      <c r="C77" s="22"/>
      <c r="D77" s="22" t="s">
        <v>23</v>
      </c>
      <c r="E77" s="6" t="s">
        <v>10</v>
      </c>
      <c r="F77" s="6"/>
      <c r="G77" s="6" t="s">
        <v>204</v>
      </c>
      <c r="H77" s="16" t="s">
        <v>85</v>
      </c>
      <c r="I77" s="6" t="s">
        <v>92</v>
      </c>
      <c r="J77" s="6"/>
      <c r="K77" s="6"/>
      <c r="L77" s="6"/>
      <c r="M77" s="6"/>
      <c r="N77" s="6"/>
      <c r="O77" s="6"/>
    </row>
    <row r="78" spans="1:15" x14ac:dyDescent="0.15">
      <c r="A78" s="20"/>
      <c r="B78" s="21"/>
      <c r="C78" s="22"/>
      <c r="D78" s="22"/>
      <c r="E78" s="1" t="s">
        <v>12</v>
      </c>
      <c r="F78" s="1"/>
      <c r="G78" s="1">
        <v>300</v>
      </c>
      <c r="H78" s="1">
        <v>100</v>
      </c>
      <c r="I78" s="1">
        <v>300</v>
      </c>
      <c r="J78" s="1"/>
      <c r="K78" s="1"/>
      <c r="L78" s="1"/>
      <c r="M78" s="1"/>
      <c r="N78" s="1"/>
      <c r="O78" s="1"/>
    </row>
    <row r="79" spans="1:15" x14ac:dyDescent="0.15">
      <c r="A79" s="20"/>
      <c r="B79" s="21"/>
      <c r="C79" s="22"/>
      <c r="D79" s="22"/>
      <c r="E79" s="9" t="s">
        <v>14</v>
      </c>
      <c r="F79" s="10">
        <f>F83-F81</f>
        <v>0</v>
      </c>
      <c r="G79" s="10">
        <f t="shared" ref="G79:I79" si="50">G83-G81</f>
        <v>7.6388888888888618E-3</v>
      </c>
      <c r="H79" s="10">
        <f t="shared" si="50"/>
        <v>8.3333333333333037E-3</v>
      </c>
      <c r="I79" s="10">
        <f t="shared" si="50"/>
        <v>6.9444444444444198E-3</v>
      </c>
      <c r="J79" s="10">
        <f>J83-J81</f>
        <v>0</v>
      </c>
      <c r="K79" s="10">
        <f>K83-K81</f>
        <v>0</v>
      </c>
      <c r="L79" s="10">
        <f>L83-L81</f>
        <v>0</v>
      </c>
      <c r="M79" s="10">
        <f>M83-M81</f>
        <v>0</v>
      </c>
      <c r="N79" s="10">
        <f>N83-N81</f>
        <v>0</v>
      </c>
      <c r="O79" s="10">
        <f t="shared" ref="O79" si="51">O83-O81</f>
        <v>0</v>
      </c>
    </row>
    <row r="80" spans="1:15" x14ac:dyDescent="0.15">
      <c r="A80" s="20"/>
      <c r="B80" s="21"/>
      <c r="C80" s="22"/>
      <c r="D80" s="22"/>
      <c r="E80" s="1" t="s">
        <v>15</v>
      </c>
      <c r="F80" s="1"/>
      <c r="G80" s="1" t="s">
        <v>201</v>
      </c>
      <c r="H80" s="1" t="s">
        <v>86</v>
      </c>
      <c r="I80" s="1" t="s">
        <v>93</v>
      </c>
      <c r="J80" s="1"/>
      <c r="K80" s="1"/>
      <c r="L80" s="1"/>
      <c r="M80" s="1"/>
      <c r="N80" s="1"/>
      <c r="O80" s="1"/>
    </row>
    <row r="81" spans="1:15" x14ac:dyDescent="0.15">
      <c r="A81" s="20"/>
      <c r="B81" s="21"/>
      <c r="C81" s="22"/>
      <c r="D81" s="22"/>
      <c r="E81" s="1" t="s">
        <v>17</v>
      </c>
      <c r="F81" s="12"/>
      <c r="G81" s="12">
        <v>0.32500000000000001</v>
      </c>
      <c r="H81" s="12">
        <v>0.3263888888888889</v>
      </c>
      <c r="I81" s="12">
        <v>0.32083333333333336</v>
      </c>
      <c r="J81" s="12"/>
      <c r="K81" s="12"/>
      <c r="L81" s="12"/>
      <c r="M81" s="12"/>
      <c r="N81" s="12"/>
      <c r="O81" s="12"/>
    </row>
    <row r="82" spans="1:15" x14ac:dyDescent="0.15">
      <c r="A82" s="20"/>
      <c r="B82" s="21"/>
      <c r="C82" s="22"/>
      <c r="D82" s="22"/>
      <c r="E82" s="1" t="s">
        <v>19</v>
      </c>
      <c r="F82" s="1"/>
      <c r="G82" s="1" t="s">
        <v>205</v>
      </c>
      <c r="H82" s="1" t="s">
        <v>83</v>
      </c>
      <c r="I82" s="1" t="s">
        <v>82</v>
      </c>
      <c r="J82" s="1"/>
      <c r="K82" s="1"/>
      <c r="L82" s="1"/>
      <c r="M82" s="1"/>
      <c r="N82" s="1"/>
      <c r="O82" s="1"/>
    </row>
    <row r="83" spans="1:15" x14ac:dyDescent="0.15">
      <c r="A83" s="20"/>
      <c r="B83" s="21"/>
      <c r="C83" s="22"/>
      <c r="D83" s="22"/>
      <c r="E83" s="1" t="s">
        <v>21</v>
      </c>
      <c r="F83" s="12"/>
      <c r="G83" s="12">
        <v>0.33263888888888887</v>
      </c>
      <c r="H83" s="12">
        <v>0.3347222222222222</v>
      </c>
      <c r="I83" s="12">
        <v>0.32777777777777778</v>
      </c>
      <c r="J83" s="12"/>
      <c r="K83" s="12"/>
      <c r="L83" s="12"/>
      <c r="M83" s="12"/>
      <c r="N83" s="12"/>
      <c r="O83" s="12"/>
    </row>
    <row r="84" spans="1:15" x14ac:dyDescent="0.15">
      <c r="A84" s="20"/>
      <c r="B84" s="21"/>
      <c r="C84" s="23" t="s">
        <v>25</v>
      </c>
      <c r="D84" s="23"/>
      <c r="E84" s="23"/>
      <c r="F84" s="9">
        <f>F71+F78</f>
        <v>0</v>
      </c>
      <c r="G84" s="9">
        <f t="shared" ref="G84:I84" si="52">G71+G78</f>
        <v>540</v>
      </c>
      <c r="H84" s="9">
        <f t="shared" si="52"/>
        <v>340</v>
      </c>
      <c r="I84" s="9">
        <f t="shared" si="52"/>
        <v>540</v>
      </c>
      <c r="J84" s="9">
        <f>J71+J78</f>
        <v>220</v>
      </c>
      <c r="K84" s="9">
        <f>K71+K78</f>
        <v>300</v>
      </c>
      <c r="L84" s="9">
        <f>L71+L78</f>
        <v>300</v>
      </c>
      <c r="M84" s="9">
        <f>M71+M78</f>
        <v>300</v>
      </c>
      <c r="N84" s="9">
        <f>N71+N78</f>
        <v>190</v>
      </c>
      <c r="O84" s="9">
        <f t="shared" ref="O84" si="53">O71+O78</f>
        <v>220</v>
      </c>
    </row>
    <row r="85" spans="1:15" x14ac:dyDescent="0.15">
      <c r="A85" s="20"/>
      <c r="B85" s="21"/>
      <c r="C85" s="23" t="s">
        <v>26</v>
      </c>
      <c r="D85" s="23"/>
      <c r="E85" s="23"/>
      <c r="F85" s="10">
        <f>IF(F83="",F72,F83-F74)</f>
        <v>0</v>
      </c>
      <c r="G85" s="10">
        <f t="shared" ref="G85:I85" si="54">IF(G83="",G72,G83-G74)</f>
        <v>3.1944444444444442E-2</v>
      </c>
      <c r="H85" s="10">
        <f t="shared" si="54"/>
        <v>3.4027777777777768E-2</v>
      </c>
      <c r="I85" s="10">
        <f t="shared" si="54"/>
        <v>2.7083333333333348E-2</v>
      </c>
      <c r="J85" s="10">
        <f>IF(J83="",J72,J83-J74)</f>
        <v>1.388888888888884E-3</v>
      </c>
      <c r="K85" s="10">
        <f>IF(K83="",K72,K83-K74)</f>
        <v>2.0833333333333259E-3</v>
      </c>
      <c r="L85" s="10">
        <f>IF(L83="",L72,L83-L74)</f>
        <v>4.8611111111111494E-3</v>
      </c>
      <c r="M85" s="10">
        <f>IF(M83="",M72,M83-M74)</f>
        <v>4.8611111111110938E-3</v>
      </c>
      <c r="N85" s="10">
        <f>IF(N83="",N72,N83-N74)</f>
        <v>7.6388888888889173E-3</v>
      </c>
      <c r="O85" s="10">
        <f t="shared" ref="O85" si="55">IF(O83="",O72,O83-O74)</f>
        <v>3.4722222222221544E-3</v>
      </c>
    </row>
    <row r="86" spans="1:15" x14ac:dyDescent="0.15">
      <c r="A86" s="20"/>
      <c r="B86" s="21"/>
      <c r="C86" s="22" t="s">
        <v>27</v>
      </c>
      <c r="D86" s="22" t="s">
        <v>9</v>
      </c>
      <c r="E86" s="6" t="s">
        <v>10</v>
      </c>
      <c r="F86" s="6"/>
      <c r="G86" s="6" t="s">
        <v>150</v>
      </c>
      <c r="H86" s="16" t="s">
        <v>85</v>
      </c>
      <c r="I86" s="6" t="s">
        <v>94</v>
      </c>
      <c r="J86" s="6" t="s">
        <v>51</v>
      </c>
      <c r="K86" s="6" t="s">
        <v>51</v>
      </c>
      <c r="L86" s="6" t="s">
        <v>158</v>
      </c>
      <c r="M86" s="6" t="s">
        <v>158</v>
      </c>
      <c r="N86" s="6" t="s">
        <v>153</v>
      </c>
      <c r="O86" s="6" t="s">
        <v>158</v>
      </c>
    </row>
    <row r="87" spans="1:15" x14ac:dyDescent="0.15">
      <c r="A87" s="20"/>
      <c r="B87" s="21"/>
      <c r="C87" s="22"/>
      <c r="D87" s="22"/>
      <c r="E87" s="1" t="s">
        <v>12</v>
      </c>
      <c r="F87" s="1"/>
      <c r="G87" s="1">
        <v>280</v>
      </c>
      <c r="H87" s="1">
        <v>100</v>
      </c>
      <c r="I87" s="1">
        <v>300</v>
      </c>
      <c r="J87" s="1">
        <v>220</v>
      </c>
      <c r="K87" s="1">
        <v>220</v>
      </c>
      <c r="L87" s="1">
        <v>240</v>
      </c>
      <c r="M87" s="1">
        <v>240</v>
      </c>
      <c r="N87" s="1">
        <v>190</v>
      </c>
      <c r="O87" s="1">
        <v>220</v>
      </c>
    </row>
    <row r="88" spans="1:15" x14ac:dyDescent="0.15">
      <c r="A88" s="20"/>
      <c r="B88" s="21"/>
      <c r="C88" s="22"/>
      <c r="D88" s="22"/>
      <c r="E88" s="9" t="s">
        <v>14</v>
      </c>
      <c r="F88" s="10">
        <f t="shared" ref="F88:O88" si="56">F92-F90</f>
        <v>0</v>
      </c>
      <c r="G88" s="10">
        <f t="shared" si="56"/>
        <v>1.1111111111111183E-2</v>
      </c>
      <c r="H88" s="10">
        <f t="shared" si="56"/>
        <v>8.3333333333334147E-3</v>
      </c>
      <c r="I88" s="10">
        <f t="shared" si="56"/>
        <v>9.0277777777777457E-3</v>
      </c>
      <c r="J88" s="10">
        <f t="shared" si="56"/>
        <v>1.388888888888884E-3</v>
      </c>
      <c r="K88" s="10">
        <f t="shared" si="56"/>
        <v>1.388888888888884E-3</v>
      </c>
      <c r="L88" s="10">
        <f t="shared" si="56"/>
        <v>4.8611111111111494E-3</v>
      </c>
      <c r="M88" s="10">
        <f t="shared" si="56"/>
        <v>4.8611111111110938E-3</v>
      </c>
      <c r="N88" s="10">
        <f t="shared" si="56"/>
        <v>6.9444444444444198E-3</v>
      </c>
      <c r="O88" s="10">
        <f t="shared" si="56"/>
        <v>3.4722222222220989E-3</v>
      </c>
    </row>
    <row r="89" spans="1:15" x14ac:dyDescent="0.15">
      <c r="A89" s="20"/>
      <c r="B89" s="21"/>
      <c r="C89" s="22"/>
      <c r="D89" s="22"/>
      <c r="E89" s="1" t="s">
        <v>15</v>
      </c>
      <c r="F89" s="1"/>
      <c r="G89" s="1" t="s">
        <v>90</v>
      </c>
      <c r="H89" s="1" t="s">
        <v>83</v>
      </c>
      <c r="I89" s="1" t="s">
        <v>82</v>
      </c>
      <c r="J89" s="1" t="s">
        <v>159</v>
      </c>
      <c r="K89" s="1" t="s">
        <v>159</v>
      </c>
      <c r="L89" s="1" t="s">
        <v>162</v>
      </c>
      <c r="M89" s="1" t="s">
        <v>162</v>
      </c>
      <c r="N89" s="1" t="s">
        <v>101</v>
      </c>
      <c r="O89" s="1" t="s">
        <v>157</v>
      </c>
    </row>
    <row r="90" spans="1:15" x14ac:dyDescent="0.15">
      <c r="A90" s="20"/>
      <c r="B90" s="21"/>
      <c r="C90" s="22"/>
      <c r="D90" s="22"/>
      <c r="E90" s="1" t="s">
        <v>17</v>
      </c>
      <c r="F90" s="12"/>
      <c r="G90" s="12">
        <v>0.66736111111111107</v>
      </c>
      <c r="H90" s="12">
        <v>0.67013888888888884</v>
      </c>
      <c r="I90" s="12">
        <v>0.68680555555555556</v>
      </c>
      <c r="J90" s="12">
        <v>0.51597222222222217</v>
      </c>
      <c r="K90" s="12">
        <v>0.68263888888888891</v>
      </c>
      <c r="L90" s="12">
        <v>0.49652777777777773</v>
      </c>
      <c r="M90" s="12">
        <v>0.69097222222222221</v>
      </c>
      <c r="N90" s="12">
        <v>0.48402777777777778</v>
      </c>
      <c r="O90" s="12">
        <v>0.72013888888888899</v>
      </c>
    </row>
    <row r="91" spans="1:15" x14ac:dyDescent="0.15">
      <c r="A91" s="20"/>
      <c r="B91" s="21"/>
      <c r="C91" s="22"/>
      <c r="D91" s="22"/>
      <c r="E91" s="1" t="s">
        <v>19</v>
      </c>
      <c r="F91" s="1"/>
      <c r="G91" s="1" t="s">
        <v>96</v>
      </c>
      <c r="H91" s="1" t="s">
        <v>86</v>
      </c>
      <c r="I91" s="1" t="s">
        <v>95</v>
      </c>
      <c r="J91" s="1" t="s">
        <v>160</v>
      </c>
      <c r="K91" s="1" t="s">
        <v>160</v>
      </c>
      <c r="L91" s="1" t="s">
        <v>160</v>
      </c>
      <c r="M91" s="1" t="s">
        <v>160</v>
      </c>
      <c r="N91" s="1" t="s">
        <v>154</v>
      </c>
      <c r="O91" s="1" t="s">
        <v>160</v>
      </c>
    </row>
    <row r="92" spans="1:15" x14ac:dyDescent="0.15">
      <c r="A92" s="20"/>
      <c r="B92" s="21"/>
      <c r="C92" s="22"/>
      <c r="D92" s="22"/>
      <c r="E92" s="1" t="s">
        <v>21</v>
      </c>
      <c r="F92" s="12"/>
      <c r="G92" s="12">
        <v>0.67847222222222225</v>
      </c>
      <c r="H92" s="12">
        <v>0.67847222222222225</v>
      </c>
      <c r="I92" s="12">
        <v>0.6958333333333333</v>
      </c>
      <c r="J92" s="12">
        <v>0.51736111111111105</v>
      </c>
      <c r="K92" s="12">
        <v>0.68402777777777779</v>
      </c>
      <c r="L92" s="12">
        <v>0.50138888888888888</v>
      </c>
      <c r="M92" s="12">
        <v>0.6958333333333333</v>
      </c>
      <c r="N92" s="12">
        <v>0.4909722222222222</v>
      </c>
      <c r="O92" s="12">
        <v>0.72361111111111109</v>
      </c>
    </row>
    <row r="93" spans="1:15" x14ac:dyDescent="0.15">
      <c r="A93" s="20"/>
      <c r="B93" s="21"/>
      <c r="C93" s="22"/>
      <c r="D93" s="22" t="s">
        <v>23</v>
      </c>
      <c r="E93" s="6" t="s">
        <v>10</v>
      </c>
      <c r="F93" s="6"/>
      <c r="G93" s="6" t="s">
        <v>50</v>
      </c>
      <c r="H93" s="6" t="s">
        <v>50</v>
      </c>
      <c r="I93" s="6" t="s">
        <v>50</v>
      </c>
      <c r="J93" s="6"/>
      <c r="K93" s="6"/>
      <c r="L93" s="6"/>
      <c r="M93" s="6"/>
      <c r="N93" s="6"/>
      <c r="O93" s="6"/>
    </row>
    <row r="94" spans="1:15" x14ac:dyDescent="0.15">
      <c r="A94" s="20"/>
      <c r="B94" s="21"/>
      <c r="C94" s="22"/>
      <c r="D94" s="22"/>
      <c r="E94" s="1" t="s">
        <v>12</v>
      </c>
      <c r="F94" s="1"/>
      <c r="G94" s="1">
        <v>240</v>
      </c>
      <c r="H94" s="1">
        <v>240</v>
      </c>
      <c r="I94" s="1">
        <v>240</v>
      </c>
      <c r="J94" s="1"/>
      <c r="K94" s="1"/>
      <c r="L94" s="1"/>
      <c r="M94" s="1"/>
      <c r="N94" s="1"/>
      <c r="O94" s="1"/>
    </row>
    <row r="95" spans="1:15" x14ac:dyDescent="0.15">
      <c r="A95" s="20"/>
      <c r="B95" s="21"/>
      <c r="C95" s="22"/>
      <c r="D95" s="22"/>
      <c r="E95" s="9" t="s">
        <v>14</v>
      </c>
      <c r="F95" s="10">
        <f>F99-F97</f>
        <v>0</v>
      </c>
      <c r="G95" s="10">
        <f t="shared" ref="G95:I95" si="57">G99-G97</f>
        <v>1.3194444444444398E-2</v>
      </c>
      <c r="H95" s="10">
        <f t="shared" si="57"/>
        <v>1.3194444444444398E-2</v>
      </c>
      <c r="I95" s="10">
        <f t="shared" si="57"/>
        <v>1.3888888888889062E-2</v>
      </c>
      <c r="J95" s="10">
        <f>J99-J97</f>
        <v>0</v>
      </c>
      <c r="K95" s="10">
        <f>K99-K97</f>
        <v>0</v>
      </c>
      <c r="L95" s="10">
        <f>L99-L97</f>
        <v>0</v>
      </c>
      <c r="M95" s="10">
        <f>M99-M97</f>
        <v>0</v>
      </c>
      <c r="N95" s="10">
        <f>N99-N97</f>
        <v>0</v>
      </c>
      <c r="O95" s="10">
        <f t="shared" ref="O95" si="58">O99-O97</f>
        <v>0</v>
      </c>
    </row>
    <row r="96" spans="1:15" x14ac:dyDescent="0.15">
      <c r="A96" s="20"/>
      <c r="B96" s="21"/>
      <c r="C96" s="22"/>
      <c r="D96" s="22"/>
      <c r="E96" s="1" t="s">
        <v>15</v>
      </c>
      <c r="F96" s="1"/>
      <c r="G96" s="1" t="s">
        <v>89</v>
      </c>
      <c r="H96" s="1" t="s">
        <v>89</v>
      </c>
      <c r="I96" s="1" t="s">
        <v>89</v>
      </c>
      <c r="J96" s="1"/>
      <c r="K96" s="1"/>
      <c r="L96" s="1"/>
      <c r="M96" s="1"/>
      <c r="N96" s="1"/>
      <c r="O96" s="1"/>
    </row>
    <row r="97" spans="1:15" x14ac:dyDescent="0.15">
      <c r="A97" s="20"/>
      <c r="B97" s="21"/>
      <c r="C97" s="22"/>
      <c r="D97" s="22"/>
      <c r="E97" s="1" t="s">
        <v>17</v>
      </c>
      <c r="F97" s="12"/>
      <c r="G97" s="12">
        <v>0.68194444444444446</v>
      </c>
      <c r="H97" s="12">
        <v>0.68194444444444446</v>
      </c>
      <c r="I97" s="12">
        <v>0.74583333333333324</v>
      </c>
      <c r="J97" s="12"/>
      <c r="K97" s="12"/>
      <c r="L97" s="12"/>
      <c r="M97" s="12"/>
      <c r="N97" s="12"/>
      <c r="O97" s="12"/>
    </row>
    <row r="98" spans="1:15" x14ac:dyDescent="0.15">
      <c r="A98" s="20"/>
      <c r="B98" s="21"/>
      <c r="C98" s="22"/>
      <c r="D98" s="22"/>
      <c r="E98" s="1" t="s">
        <v>19</v>
      </c>
      <c r="F98" s="1"/>
      <c r="G98" s="1" t="s">
        <v>154</v>
      </c>
      <c r="H98" s="1" t="s">
        <v>154</v>
      </c>
      <c r="I98" s="1" t="s">
        <v>154</v>
      </c>
      <c r="J98" s="1"/>
      <c r="K98" s="1"/>
      <c r="L98" s="1"/>
      <c r="M98" s="1"/>
      <c r="N98" s="1"/>
      <c r="O98" s="1"/>
    </row>
    <row r="99" spans="1:15" x14ac:dyDescent="0.15">
      <c r="A99" s="20"/>
      <c r="B99" s="21"/>
      <c r="C99" s="22"/>
      <c r="D99" s="22"/>
      <c r="E99" s="1" t="s">
        <v>21</v>
      </c>
      <c r="F99" s="12"/>
      <c r="G99" s="12">
        <v>0.69513888888888886</v>
      </c>
      <c r="H99" s="12">
        <v>0.69513888888888886</v>
      </c>
      <c r="I99" s="12">
        <v>0.7597222222222223</v>
      </c>
      <c r="J99" s="12"/>
      <c r="K99" s="12"/>
      <c r="L99" s="12"/>
      <c r="M99" s="12"/>
      <c r="N99" s="12"/>
      <c r="O99" s="12"/>
    </row>
    <row r="100" spans="1:15" x14ac:dyDescent="0.15">
      <c r="A100" s="20"/>
      <c r="B100" s="21"/>
      <c r="C100" s="23" t="s">
        <v>25</v>
      </c>
      <c r="D100" s="23"/>
      <c r="E100" s="23"/>
      <c r="F100" s="9">
        <f>F87+F94</f>
        <v>0</v>
      </c>
      <c r="G100" s="9">
        <f t="shared" ref="G100:I100" si="59">G87+G94</f>
        <v>520</v>
      </c>
      <c r="H100" s="9">
        <f t="shared" si="59"/>
        <v>340</v>
      </c>
      <c r="I100" s="9">
        <f t="shared" si="59"/>
        <v>540</v>
      </c>
      <c r="J100" s="9">
        <f>J87+J94</f>
        <v>220</v>
      </c>
      <c r="K100" s="9">
        <f>K87+K94</f>
        <v>220</v>
      </c>
      <c r="L100" s="9">
        <f>L87+L94</f>
        <v>240</v>
      </c>
      <c r="M100" s="9">
        <f>M87+M94</f>
        <v>240</v>
      </c>
      <c r="N100" s="9">
        <f>N87+N94</f>
        <v>190</v>
      </c>
      <c r="O100" s="9">
        <f t="shared" ref="O100" si="60">O87+O94</f>
        <v>220</v>
      </c>
    </row>
    <row r="101" spans="1:15" x14ac:dyDescent="0.15">
      <c r="A101" s="20"/>
      <c r="B101" s="21"/>
      <c r="C101" s="23" t="s">
        <v>26</v>
      </c>
      <c r="D101" s="23"/>
      <c r="E101" s="23"/>
      <c r="F101" s="10">
        <f>IF(F99="",F88,F99-F90)</f>
        <v>0</v>
      </c>
      <c r="G101" s="10">
        <f t="shared" ref="G101:I101" si="61">IF(G99="",G88,G99-G90)</f>
        <v>2.777777777777779E-2</v>
      </c>
      <c r="H101" s="10">
        <f t="shared" si="61"/>
        <v>2.5000000000000022E-2</v>
      </c>
      <c r="I101" s="10">
        <f t="shared" si="61"/>
        <v>7.2916666666666741E-2</v>
      </c>
      <c r="J101" s="10">
        <f>IF(J99="",J88,J99-J90)</f>
        <v>1.388888888888884E-3</v>
      </c>
      <c r="K101" s="10">
        <f>IF(K99="",K88,K99-K90)</f>
        <v>1.388888888888884E-3</v>
      </c>
      <c r="L101" s="10">
        <f>IF(L99="",L88,L99-L90)</f>
        <v>4.8611111111111494E-3</v>
      </c>
      <c r="M101" s="10">
        <f>IF(M99="",M88,M99-M90)</f>
        <v>4.8611111111110938E-3</v>
      </c>
      <c r="N101" s="10">
        <f>IF(N99="",N88,N99-N90)</f>
        <v>6.9444444444444198E-3</v>
      </c>
      <c r="O101" s="10">
        <f t="shared" ref="O101" si="62">IF(O99="",O88,O99-O90)</f>
        <v>3.4722222222220989E-3</v>
      </c>
    </row>
    <row r="102" spans="1:15" x14ac:dyDescent="0.15">
      <c r="A102" s="19" t="s">
        <v>73</v>
      </c>
      <c r="B102" s="21" t="s">
        <v>191</v>
      </c>
      <c r="C102" s="22" t="s">
        <v>8</v>
      </c>
      <c r="D102" s="22" t="s">
        <v>9</v>
      </c>
      <c r="E102" s="6" t="s">
        <v>10</v>
      </c>
      <c r="F102" s="6"/>
      <c r="G102" s="6" t="s">
        <v>145</v>
      </c>
      <c r="H102" s="6" t="s">
        <v>145</v>
      </c>
      <c r="I102" s="6" t="s">
        <v>145</v>
      </c>
      <c r="J102" s="6" t="s">
        <v>165</v>
      </c>
      <c r="K102" s="6" t="s">
        <v>165</v>
      </c>
      <c r="L102" s="6" t="s">
        <v>165</v>
      </c>
      <c r="M102" s="6" t="s">
        <v>165</v>
      </c>
      <c r="N102" s="6" t="s">
        <v>165</v>
      </c>
      <c r="O102" s="6" t="s">
        <v>165</v>
      </c>
    </row>
    <row r="103" spans="1:15" x14ac:dyDescent="0.15">
      <c r="A103" s="20"/>
      <c r="B103" s="21"/>
      <c r="C103" s="22"/>
      <c r="D103" s="22"/>
      <c r="E103" s="1" t="s">
        <v>12</v>
      </c>
      <c r="F103" s="1"/>
      <c r="G103" s="1">
        <v>330</v>
      </c>
      <c r="H103" s="1">
        <v>330</v>
      </c>
      <c r="I103" s="1">
        <v>330</v>
      </c>
      <c r="J103" s="1">
        <v>270</v>
      </c>
      <c r="K103" s="1">
        <v>270</v>
      </c>
      <c r="L103" s="1">
        <v>270</v>
      </c>
      <c r="M103" s="1">
        <v>270</v>
      </c>
      <c r="N103" s="1">
        <v>270</v>
      </c>
      <c r="O103" s="1">
        <v>270</v>
      </c>
    </row>
    <row r="104" spans="1:15" x14ac:dyDescent="0.15">
      <c r="A104" s="20"/>
      <c r="B104" s="21"/>
      <c r="C104" s="22"/>
      <c r="D104" s="22"/>
      <c r="E104" s="9" t="s">
        <v>14</v>
      </c>
      <c r="F104" s="10">
        <f t="shared" ref="F104:O104" si="63">F108-F106</f>
        <v>0</v>
      </c>
      <c r="G104" s="10">
        <f t="shared" si="63"/>
        <v>2.0833333333333315E-2</v>
      </c>
      <c r="H104" s="10">
        <f t="shared" si="63"/>
        <v>2.0833333333333315E-2</v>
      </c>
      <c r="I104" s="10">
        <f t="shared" si="63"/>
        <v>2.0833333333333315E-2</v>
      </c>
      <c r="J104" s="10">
        <f t="shared" si="63"/>
        <v>3.4722222222222654E-3</v>
      </c>
      <c r="K104" s="10">
        <f t="shared" si="63"/>
        <v>3.4722222222220989E-3</v>
      </c>
      <c r="L104" s="10">
        <f t="shared" si="63"/>
        <v>3.4722222222222654E-3</v>
      </c>
      <c r="M104" s="10">
        <f t="shared" si="63"/>
        <v>3.4722222222220989E-3</v>
      </c>
      <c r="N104" s="10">
        <f t="shared" si="63"/>
        <v>3.4722222222222654E-3</v>
      </c>
      <c r="O104" s="10">
        <f t="shared" si="63"/>
        <v>3.4722222222222654E-3</v>
      </c>
    </row>
    <row r="105" spans="1:15" x14ac:dyDescent="0.15">
      <c r="A105" s="20"/>
      <c r="B105" s="21"/>
      <c r="C105" s="22"/>
      <c r="D105" s="22"/>
      <c r="E105" s="1" t="s">
        <v>15</v>
      </c>
      <c r="F105" s="1" t="s">
        <v>180</v>
      </c>
      <c r="G105" s="1" t="s">
        <v>164</v>
      </c>
      <c r="H105" s="1" t="s">
        <v>164</v>
      </c>
      <c r="I105" s="1" t="s">
        <v>164</v>
      </c>
      <c r="J105" s="1" t="s">
        <v>107</v>
      </c>
      <c r="K105" s="1" t="s">
        <v>107</v>
      </c>
      <c r="L105" s="1" t="s">
        <v>107</v>
      </c>
      <c r="M105" s="1" t="s">
        <v>107</v>
      </c>
      <c r="N105" s="1" t="s">
        <v>107</v>
      </c>
      <c r="O105" s="1" t="s">
        <v>107</v>
      </c>
    </row>
    <row r="106" spans="1:15" x14ac:dyDescent="0.15">
      <c r="A106" s="20"/>
      <c r="B106" s="21"/>
      <c r="C106" s="22"/>
      <c r="D106" s="22"/>
      <c r="E106" s="1" t="s">
        <v>17</v>
      </c>
      <c r="F106" s="12"/>
      <c r="G106" s="12">
        <v>0.29583333333333334</v>
      </c>
      <c r="H106" s="12">
        <v>0.29583333333333334</v>
      </c>
      <c r="I106" s="12">
        <v>0.29583333333333334</v>
      </c>
      <c r="J106" s="12">
        <v>0.31805555555555554</v>
      </c>
      <c r="K106" s="12">
        <v>0.54375000000000007</v>
      </c>
      <c r="L106" s="12">
        <v>0.31805555555555554</v>
      </c>
      <c r="M106" s="12">
        <v>0.54375000000000007</v>
      </c>
      <c r="N106" s="12">
        <v>0.31805555555555554</v>
      </c>
      <c r="O106" s="12">
        <v>0.31805555555555554</v>
      </c>
    </row>
    <row r="107" spans="1:15" x14ac:dyDescent="0.15">
      <c r="A107" s="20"/>
      <c r="B107" s="21"/>
      <c r="C107" s="22"/>
      <c r="D107" s="22"/>
      <c r="E107" s="1" t="s">
        <v>19</v>
      </c>
      <c r="F107" s="1"/>
      <c r="G107" s="1" t="s">
        <v>144</v>
      </c>
      <c r="H107" s="1" t="s">
        <v>144</v>
      </c>
      <c r="I107" s="1" t="s">
        <v>144</v>
      </c>
      <c r="J107" s="1" t="s">
        <v>108</v>
      </c>
      <c r="K107" s="1" t="s">
        <v>65</v>
      </c>
      <c r="L107" s="1" t="s">
        <v>108</v>
      </c>
      <c r="M107" s="1" t="s">
        <v>65</v>
      </c>
      <c r="N107" s="1" t="s">
        <v>108</v>
      </c>
      <c r="O107" s="1" t="s">
        <v>108</v>
      </c>
    </row>
    <row r="108" spans="1:15" x14ac:dyDescent="0.15">
      <c r="A108" s="20"/>
      <c r="B108" s="21"/>
      <c r="C108" s="22"/>
      <c r="D108" s="22"/>
      <c r="E108" s="1" t="s">
        <v>21</v>
      </c>
      <c r="F108" s="12"/>
      <c r="G108" s="12">
        <v>0.31666666666666665</v>
      </c>
      <c r="H108" s="12">
        <v>0.31666666666666665</v>
      </c>
      <c r="I108" s="12">
        <v>0.31666666666666665</v>
      </c>
      <c r="J108" s="12">
        <v>0.3215277777777778</v>
      </c>
      <c r="K108" s="12">
        <v>0.54722222222222217</v>
      </c>
      <c r="L108" s="12">
        <v>0.3215277777777778</v>
      </c>
      <c r="M108" s="12">
        <v>0.54722222222222217</v>
      </c>
      <c r="N108" s="12">
        <v>0.3215277777777778</v>
      </c>
      <c r="O108" s="12">
        <v>0.3215277777777778</v>
      </c>
    </row>
    <row r="109" spans="1:15" x14ac:dyDescent="0.15">
      <c r="A109" s="20"/>
      <c r="B109" s="21"/>
      <c r="C109" s="22"/>
      <c r="D109" s="22" t="s">
        <v>23</v>
      </c>
      <c r="E109" s="6" t="s">
        <v>10</v>
      </c>
      <c r="F109" s="6"/>
      <c r="G109" s="6" t="s">
        <v>204</v>
      </c>
      <c r="H109" s="16" t="s">
        <v>85</v>
      </c>
      <c r="I109" s="6" t="s">
        <v>92</v>
      </c>
      <c r="J109" s="6" t="s">
        <v>109</v>
      </c>
      <c r="K109" s="6" t="s">
        <v>161</v>
      </c>
      <c r="L109" s="6" t="s">
        <v>113</v>
      </c>
      <c r="M109" s="6" t="s">
        <v>161</v>
      </c>
      <c r="N109" s="6" t="s">
        <v>114</v>
      </c>
      <c r="O109" s="6" t="s">
        <v>113</v>
      </c>
    </row>
    <row r="110" spans="1:15" x14ac:dyDescent="0.15">
      <c r="A110" s="20"/>
      <c r="B110" s="21"/>
      <c r="C110" s="22"/>
      <c r="D110" s="22"/>
      <c r="E110" s="1" t="s">
        <v>12</v>
      </c>
      <c r="F110" s="1"/>
      <c r="G110" s="1">
        <v>300</v>
      </c>
      <c r="H110" s="1">
        <v>100</v>
      </c>
      <c r="I110" s="1">
        <v>300</v>
      </c>
      <c r="J110" s="1">
        <v>220</v>
      </c>
      <c r="K110" s="1">
        <v>300</v>
      </c>
      <c r="L110" s="1">
        <v>220</v>
      </c>
      <c r="M110" s="1">
        <v>300</v>
      </c>
      <c r="N110" s="1">
        <v>200</v>
      </c>
      <c r="O110" s="1">
        <v>220</v>
      </c>
    </row>
    <row r="111" spans="1:15" x14ac:dyDescent="0.15">
      <c r="A111" s="20"/>
      <c r="B111" s="21"/>
      <c r="C111" s="22"/>
      <c r="D111" s="22"/>
      <c r="E111" s="9" t="s">
        <v>14</v>
      </c>
      <c r="F111" s="10">
        <f>F115-F113</f>
        <v>0</v>
      </c>
      <c r="G111" s="10">
        <f t="shared" ref="G111:I111" si="64">G115-G113</f>
        <v>7.6388888888888618E-3</v>
      </c>
      <c r="H111" s="10">
        <f t="shared" si="64"/>
        <v>8.3333333333333037E-3</v>
      </c>
      <c r="I111" s="10">
        <f t="shared" si="64"/>
        <v>6.9444444444444198E-3</v>
      </c>
      <c r="J111" s="10">
        <f>J115-J113</f>
        <v>2.7777777777777679E-3</v>
      </c>
      <c r="K111" s="10">
        <f>K115-K113</f>
        <v>3.4722222222222099E-3</v>
      </c>
      <c r="L111" s="10">
        <f>L115-L113</f>
        <v>2.0833333333333814E-3</v>
      </c>
      <c r="M111" s="10">
        <f>M115-M113</f>
        <v>2.7777777777777679E-3</v>
      </c>
      <c r="N111" s="10">
        <f>N115-N113</f>
        <v>9.7222222222221877E-3</v>
      </c>
      <c r="O111" s="10">
        <f t="shared" ref="O111" si="65">O115-O113</f>
        <v>6.9444444444449749E-4</v>
      </c>
    </row>
    <row r="112" spans="1:15" x14ac:dyDescent="0.15">
      <c r="A112" s="20"/>
      <c r="B112" s="21"/>
      <c r="C112" s="22"/>
      <c r="D112" s="22"/>
      <c r="E112" s="1" t="s">
        <v>15</v>
      </c>
      <c r="F112" s="1"/>
      <c r="G112" s="1" t="s">
        <v>206</v>
      </c>
      <c r="H112" s="1" t="s">
        <v>86</v>
      </c>
      <c r="I112" s="1" t="s">
        <v>93</v>
      </c>
      <c r="J112" s="1" t="s">
        <v>108</v>
      </c>
      <c r="K112" s="1" t="s">
        <v>166</v>
      </c>
      <c r="L112" s="1" t="s">
        <v>108</v>
      </c>
      <c r="M112" s="1" t="s">
        <v>65</v>
      </c>
      <c r="N112" s="1" t="s">
        <v>118</v>
      </c>
      <c r="O112" s="1" t="s">
        <v>108</v>
      </c>
    </row>
    <row r="113" spans="1:15" x14ac:dyDescent="0.15">
      <c r="A113" s="20"/>
      <c r="B113" s="21"/>
      <c r="C113" s="22"/>
      <c r="D113" s="22"/>
      <c r="E113" s="1" t="s">
        <v>17</v>
      </c>
      <c r="F113" s="12"/>
      <c r="G113" s="12">
        <v>0.32500000000000001</v>
      </c>
      <c r="H113" s="12">
        <v>0.3263888888888889</v>
      </c>
      <c r="I113" s="12">
        <v>0.32083333333333336</v>
      </c>
      <c r="J113" s="12">
        <v>0.3298611111111111</v>
      </c>
      <c r="K113" s="12">
        <v>0.56874999999999998</v>
      </c>
      <c r="L113" s="12">
        <v>0.34027777777777773</v>
      </c>
      <c r="M113" s="12">
        <v>0.56319444444444444</v>
      </c>
      <c r="N113" s="12">
        <v>0.33958333333333335</v>
      </c>
      <c r="O113" s="12">
        <v>0.34027777777777773</v>
      </c>
    </row>
    <row r="114" spans="1:15" x14ac:dyDescent="0.15">
      <c r="A114" s="20"/>
      <c r="B114" s="21"/>
      <c r="C114" s="22"/>
      <c r="D114" s="22"/>
      <c r="E114" s="1" t="s">
        <v>19</v>
      </c>
      <c r="F114" s="1"/>
      <c r="G114" s="1" t="s">
        <v>205</v>
      </c>
      <c r="H114" s="1" t="s">
        <v>83</v>
      </c>
      <c r="I114" s="1" t="s">
        <v>82</v>
      </c>
      <c r="J114" s="1" t="s">
        <v>110</v>
      </c>
      <c r="K114" s="1" t="s">
        <v>53</v>
      </c>
      <c r="L114" s="1" t="s">
        <v>111</v>
      </c>
      <c r="M114" s="1" t="s">
        <v>47</v>
      </c>
      <c r="N114" s="1" t="s">
        <v>115</v>
      </c>
      <c r="O114" s="1" t="s">
        <v>112</v>
      </c>
    </row>
    <row r="115" spans="1:15" x14ac:dyDescent="0.15">
      <c r="A115" s="20"/>
      <c r="B115" s="21"/>
      <c r="C115" s="22"/>
      <c r="D115" s="22"/>
      <c r="E115" s="1" t="s">
        <v>21</v>
      </c>
      <c r="F115" s="12"/>
      <c r="G115" s="12">
        <v>0.33263888888888887</v>
      </c>
      <c r="H115" s="12">
        <v>0.3347222222222222</v>
      </c>
      <c r="I115" s="12">
        <v>0.32777777777777778</v>
      </c>
      <c r="J115" s="12">
        <v>0.33263888888888887</v>
      </c>
      <c r="K115" s="12">
        <v>0.57222222222222219</v>
      </c>
      <c r="L115" s="12">
        <v>0.34236111111111112</v>
      </c>
      <c r="M115" s="12">
        <v>0.56597222222222221</v>
      </c>
      <c r="N115" s="12">
        <v>0.34930555555555554</v>
      </c>
      <c r="O115" s="12">
        <v>0.34097222222222223</v>
      </c>
    </row>
    <row r="116" spans="1:15" x14ac:dyDescent="0.15">
      <c r="A116" s="20"/>
      <c r="B116" s="21"/>
      <c r="C116" s="23" t="s">
        <v>25</v>
      </c>
      <c r="D116" s="23"/>
      <c r="E116" s="23"/>
      <c r="F116" s="9">
        <f t="shared" ref="F116:O116" si="66">F103+F110</f>
        <v>0</v>
      </c>
      <c r="G116" s="9">
        <f t="shared" si="66"/>
        <v>630</v>
      </c>
      <c r="H116" s="9">
        <f t="shared" si="66"/>
        <v>430</v>
      </c>
      <c r="I116" s="9">
        <f t="shared" si="66"/>
        <v>630</v>
      </c>
      <c r="J116" s="9">
        <f t="shared" si="66"/>
        <v>490</v>
      </c>
      <c r="K116" s="9">
        <f t="shared" si="66"/>
        <v>570</v>
      </c>
      <c r="L116" s="9">
        <f t="shared" si="66"/>
        <v>490</v>
      </c>
      <c r="M116" s="9">
        <f t="shared" si="66"/>
        <v>570</v>
      </c>
      <c r="N116" s="9">
        <f t="shared" si="66"/>
        <v>470</v>
      </c>
      <c r="O116" s="9">
        <f t="shared" si="66"/>
        <v>490</v>
      </c>
    </row>
    <row r="117" spans="1:15" x14ac:dyDescent="0.15">
      <c r="A117" s="20"/>
      <c r="B117" s="21"/>
      <c r="C117" s="23" t="s">
        <v>26</v>
      </c>
      <c r="D117" s="23"/>
      <c r="E117" s="23"/>
      <c r="F117" s="10">
        <f t="shared" ref="F117:O117" si="67">IF(F115="",F104,F115-F106)</f>
        <v>0</v>
      </c>
      <c r="G117" s="10">
        <f t="shared" si="67"/>
        <v>3.6805555555555536E-2</v>
      </c>
      <c r="H117" s="10">
        <f t="shared" si="67"/>
        <v>3.8888888888888862E-2</v>
      </c>
      <c r="I117" s="10">
        <f t="shared" si="67"/>
        <v>3.1944444444444442E-2</v>
      </c>
      <c r="J117" s="10">
        <f t="shared" si="67"/>
        <v>1.4583333333333337E-2</v>
      </c>
      <c r="K117" s="10">
        <f t="shared" si="67"/>
        <v>2.8472222222222121E-2</v>
      </c>
      <c r="L117" s="10">
        <f t="shared" si="67"/>
        <v>2.430555555555558E-2</v>
      </c>
      <c r="M117" s="10">
        <f t="shared" si="67"/>
        <v>2.2222222222222143E-2</v>
      </c>
      <c r="N117" s="10">
        <f t="shared" si="67"/>
        <v>3.125E-2</v>
      </c>
      <c r="O117" s="10">
        <f t="shared" si="67"/>
        <v>2.2916666666666696E-2</v>
      </c>
    </row>
    <row r="118" spans="1:15" x14ac:dyDescent="0.15">
      <c r="A118" s="20"/>
      <c r="B118" s="21"/>
      <c r="C118" s="22" t="s">
        <v>27</v>
      </c>
      <c r="D118" s="22" t="s">
        <v>9</v>
      </c>
      <c r="E118" s="6" t="s">
        <v>10</v>
      </c>
      <c r="F118" s="6"/>
      <c r="G118" s="6" t="s">
        <v>150</v>
      </c>
      <c r="H118" s="16" t="s">
        <v>85</v>
      </c>
      <c r="I118" s="6" t="s">
        <v>94</v>
      </c>
      <c r="J118" s="6" t="s">
        <v>116</v>
      </c>
      <c r="K118" s="6" t="s">
        <v>51</v>
      </c>
      <c r="L118" s="6" t="s">
        <v>117</v>
      </c>
      <c r="M118" s="6" t="s">
        <v>63</v>
      </c>
      <c r="N118" s="6" t="s">
        <v>114</v>
      </c>
      <c r="O118" s="6" t="s">
        <v>117</v>
      </c>
    </row>
    <row r="119" spans="1:15" x14ac:dyDescent="0.15">
      <c r="A119" s="20"/>
      <c r="B119" s="21"/>
      <c r="C119" s="22"/>
      <c r="D119" s="22"/>
      <c r="E119" s="1" t="s">
        <v>12</v>
      </c>
      <c r="F119" s="1"/>
      <c r="G119" s="1">
        <v>280</v>
      </c>
      <c r="H119" s="1">
        <v>100</v>
      </c>
      <c r="I119" s="1">
        <v>300</v>
      </c>
      <c r="J119" s="1">
        <v>220</v>
      </c>
      <c r="K119" s="1">
        <v>220</v>
      </c>
      <c r="L119" s="1">
        <v>220</v>
      </c>
      <c r="M119" s="1">
        <v>220</v>
      </c>
      <c r="N119" s="1">
        <v>200</v>
      </c>
      <c r="O119" s="1">
        <v>220</v>
      </c>
    </row>
    <row r="120" spans="1:15" x14ac:dyDescent="0.15">
      <c r="A120" s="20"/>
      <c r="B120" s="21"/>
      <c r="C120" s="22"/>
      <c r="D120" s="22"/>
      <c r="E120" s="9" t="s">
        <v>14</v>
      </c>
      <c r="F120" s="10">
        <f t="shared" ref="F120:O120" si="68">F124-F122</f>
        <v>0</v>
      </c>
      <c r="G120" s="10">
        <f t="shared" si="68"/>
        <v>1.1111111111111183E-2</v>
      </c>
      <c r="H120" s="10">
        <f t="shared" si="68"/>
        <v>8.3333333333334147E-3</v>
      </c>
      <c r="I120" s="10">
        <f t="shared" si="68"/>
        <v>9.0277777777776347E-3</v>
      </c>
      <c r="J120" s="10">
        <f t="shared" si="68"/>
        <v>3.4722222222223209E-3</v>
      </c>
      <c r="K120" s="10">
        <f t="shared" si="68"/>
        <v>3.4722222222220989E-3</v>
      </c>
      <c r="L120" s="10">
        <v>220</v>
      </c>
      <c r="M120" s="10">
        <f t="shared" si="68"/>
        <v>3.4722222222220989E-3</v>
      </c>
      <c r="N120" s="10">
        <f t="shared" si="68"/>
        <v>6.9444444444444198E-3</v>
      </c>
      <c r="O120" s="10">
        <f t="shared" si="68"/>
        <v>2.0833333333333259E-3</v>
      </c>
    </row>
    <row r="121" spans="1:15" x14ac:dyDescent="0.15">
      <c r="A121" s="20"/>
      <c r="B121" s="21"/>
      <c r="C121" s="22"/>
      <c r="D121" s="22"/>
      <c r="E121" s="1" t="s">
        <v>15</v>
      </c>
      <c r="F121" s="1"/>
      <c r="G121" s="1" t="s">
        <v>90</v>
      </c>
      <c r="H121" s="1" t="s">
        <v>83</v>
      </c>
      <c r="I121" s="1" t="s">
        <v>82</v>
      </c>
      <c r="J121" s="1" t="s">
        <v>110</v>
      </c>
      <c r="K121" s="1" t="s">
        <v>53</v>
      </c>
      <c r="L121" s="1" t="s">
        <v>111</v>
      </c>
      <c r="M121" s="1" t="s">
        <v>47</v>
      </c>
      <c r="N121" s="1" t="s">
        <v>115</v>
      </c>
      <c r="O121" s="1" t="s">
        <v>112</v>
      </c>
    </row>
    <row r="122" spans="1:15" x14ac:dyDescent="0.15">
      <c r="A122" s="20"/>
      <c r="B122" s="21"/>
      <c r="C122" s="22"/>
      <c r="D122" s="22"/>
      <c r="E122" s="1" t="s">
        <v>17</v>
      </c>
      <c r="F122" s="12"/>
      <c r="G122" s="12">
        <v>0.66736111111111107</v>
      </c>
      <c r="H122" s="12">
        <v>0.67013888888888884</v>
      </c>
      <c r="I122" s="12">
        <v>0.7284722222222223</v>
      </c>
      <c r="J122" s="12">
        <v>0.51597222222222217</v>
      </c>
      <c r="K122" s="12">
        <v>0.68263888888888891</v>
      </c>
      <c r="L122" s="12">
        <v>0.52500000000000002</v>
      </c>
      <c r="M122" s="12">
        <v>0.69166666666666676</v>
      </c>
      <c r="N122" s="12">
        <v>0.48402777777777778</v>
      </c>
      <c r="O122" s="12">
        <v>0.69305555555555554</v>
      </c>
    </row>
    <row r="123" spans="1:15" x14ac:dyDescent="0.15">
      <c r="A123" s="20"/>
      <c r="B123" s="21"/>
      <c r="C123" s="22"/>
      <c r="D123" s="22"/>
      <c r="E123" s="1" t="s">
        <v>19</v>
      </c>
      <c r="F123" s="1"/>
      <c r="G123" s="1" t="s">
        <v>96</v>
      </c>
      <c r="H123" s="1" t="s">
        <v>86</v>
      </c>
      <c r="I123" s="1" t="s">
        <v>95</v>
      </c>
      <c r="J123" s="1" t="s">
        <v>108</v>
      </c>
      <c r="K123" s="1" t="s">
        <v>65</v>
      </c>
      <c r="L123" s="1" t="s">
        <v>108</v>
      </c>
      <c r="M123" s="1" t="s">
        <v>65</v>
      </c>
      <c r="N123" s="1" t="s">
        <v>118</v>
      </c>
      <c r="O123" s="1" t="s">
        <v>108</v>
      </c>
    </row>
    <row r="124" spans="1:15" x14ac:dyDescent="0.15">
      <c r="A124" s="20"/>
      <c r="B124" s="21"/>
      <c r="C124" s="22"/>
      <c r="D124" s="22"/>
      <c r="E124" s="1" t="s">
        <v>21</v>
      </c>
      <c r="F124" s="12"/>
      <c r="G124" s="12">
        <v>0.67847222222222225</v>
      </c>
      <c r="H124" s="12">
        <v>0.67847222222222225</v>
      </c>
      <c r="I124" s="12">
        <v>0.73749999999999993</v>
      </c>
      <c r="J124" s="12">
        <v>0.51944444444444449</v>
      </c>
      <c r="K124" s="12">
        <v>0.68611111111111101</v>
      </c>
      <c r="L124" s="12">
        <v>0.52847222222222223</v>
      </c>
      <c r="M124" s="12">
        <v>0.69513888888888886</v>
      </c>
      <c r="N124" s="12">
        <v>0.4909722222222222</v>
      </c>
      <c r="O124" s="12">
        <v>0.69513888888888886</v>
      </c>
    </row>
    <row r="125" spans="1:15" x14ac:dyDescent="0.15">
      <c r="A125" s="20"/>
      <c r="B125" s="21"/>
      <c r="C125" s="22"/>
      <c r="D125" s="22" t="s">
        <v>23</v>
      </c>
      <c r="E125" s="6" t="s">
        <v>10</v>
      </c>
      <c r="F125" s="6"/>
      <c r="G125" s="6" t="s">
        <v>50</v>
      </c>
      <c r="H125" s="6" t="s">
        <v>50</v>
      </c>
      <c r="I125" s="6" t="s">
        <v>50</v>
      </c>
      <c r="J125" s="6" t="s">
        <v>167</v>
      </c>
      <c r="K125" s="6" t="s">
        <v>167</v>
      </c>
      <c r="L125" s="6" t="s">
        <v>167</v>
      </c>
      <c r="M125" s="6" t="s">
        <v>167</v>
      </c>
      <c r="N125" s="6" t="s">
        <v>106</v>
      </c>
      <c r="O125" s="6" t="s">
        <v>106</v>
      </c>
    </row>
    <row r="126" spans="1:15" x14ac:dyDescent="0.15">
      <c r="A126" s="20"/>
      <c r="B126" s="21"/>
      <c r="C126" s="22"/>
      <c r="D126" s="22"/>
      <c r="E126" s="1" t="s">
        <v>12</v>
      </c>
      <c r="F126" s="1"/>
      <c r="G126" s="1">
        <v>330</v>
      </c>
      <c r="H126" s="1">
        <v>330</v>
      </c>
      <c r="I126" s="1">
        <v>330</v>
      </c>
      <c r="J126" s="1">
        <v>270</v>
      </c>
      <c r="K126" s="1">
        <v>270</v>
      </c>
      <c r="L126" s="1">
        <v>270</v>
      </c>
      <c r="M126" s="1">
        <v>270</v>
      </c>
      <c r="N126" s="1">
        <v>270</v>
      </c>
      <c r="O126" s="1">
        <v>270</v>
      </c>
    </row>
    <row r="127" spans="1:15" x14ac:dyDescent="0.15">
      <c r="A127" s="20"/>
      <c r="B127" s="21"/>
      <c r="C127" s="22"/>
      <c r="D127" s="22"/>
      <c r="E127" s="9" t="s">
        <v>14</v>
      </c>
      <c r="F127" s="10">
        <f>F131-F129</f>
        <v>0</v>
      </c>
      <c r="G127" s="10">
        <f t="shared" ref="G127:I127" si="69">G131-G129</f>
        <v>1.736111111111116E-2</v>
      </c>
      <c r="H127" s="10">
        <f t="shared" si="69"/>
        <v>1.736111111111116E-2</v>
      </c>
      <c r="I127" s="10">
        <f t="shared" si="69"/>
        <v>1.8055555555555602E-2</v>
      </c>
      <c r="J127" s="10">
        <f>J131-J129</f>
        <v>3.4722222222222099E-3</v>
      </c>
      <c r="K127" s="10">
        <f>K131-K129</f>
        <v>3.4722222222220989E-3</v>
      </c>
      <c r="L127" s="10">
        <f>L131-L129</f>
        <v>3.4722222222222099E-3</v>
      </c>
      <c r="M127" s="10">
        <f>M131-M129</f>
        <v>3.4722222222220989E-3</v>
      </c>
      <c r="N127" s="10">
        <f>N131-N129</f>
        <v>3.4722222222222099E-3</v>
      </c>
      <c r="O127" s="10">
        <f t="shared" ref="O127" si="70">O131-O129</f>
        <v>3.4722222222220989E-3</v>
      </c>
    </row>
    <row r="128" spans="1:15" x14ac:dyDescent="0.15">
      <c r="A128" s="20"/>
      <c r="B128" s="21"/>
      <c r="C128" s="22"/>
      <c r="D128" s="22"/>
      <c r="E128" s="1" t="s">
        <v>15</v>
      </c>
      <c r="F128" s="1"/>
      <c r="G128" s="1" t="s">
        <v>144</v>
      </c>
      <c r="H128" s="1" t="s">
        <v>144</v>
      </c>
      <c r="I128" s="1" t="s">
        <v>144</v>
      </c>
      <c r="J128" s="1" t="s">
        <v>108</v>
      </c>
      <c r="K128" s="1" t="s">
        <v>65</v>
      </c>
      <c r="L128" s="1" t="s">
        <v>108</v>
      </c>
      <c r="M128" s="1" t="s">
        <v>65</v>
      </c>
      <c r="N128" s="1" t="s">
        <v>108</v>
      </c>
      <c r="O128" s="1" t="s">
        <v>108</v>
      </c>
    </row>
    <row r="129" spans="1:15" x14ac:dyDescent="0.15">
      <c r="A129" s="20"/>
      <c r="B129" s="21"/>
      <c r="C129" s="22"/>
      <c r="D129" s="22"/>
      <c r="E129" s="1" t="s">
        <v>17</v>
      </c>
      <c r="F129" s="12"/>
      <c r="G129" s="12">
        <v>0.68194444444444446</v>
      </c>
      <c r="H129" s="12">
        <v>0.68194444444444446</v>
      </c>
      <c r="I129" s="12">
        <v>0.74583333333333324</v>
      </c>
      <c r="J129" s="12">
        <v>0.55555555555555558</v>
      </c>
      <c r="K129" s="12">
        <v>0.70833333333333337</v>
      </c>
      <c r="L129" s="12">
        <v>0.55555555555555558</v>
      </c>
      <c r="M129" s="12">
        <v>0.70833333333333337</v>
      </c>
      <c r="N129" s="12">
        <v>0.55555555555555558</v>
      </c>
      <c r="O129" s="12">
        <v>0.70833333333333337</v>
      </c>
    </row>
    <row r="130" spans="1:15" x14ac:dyDescent="0.15">
      <c r="A130" s="20"/>
      <c r="B130" s="21"/>
      <c r="C130" s="22"/>
      <c r="D130" s="22"/>
      <c r="E130" s="1" t="s">
        <v>19</v>
      </c>
      <c r="F130" s="1"/>
      <c r="G130" s="1" t="s">
        <v>164</v>
      </c>
      <c r="H130" s="1" t="s">
        <v>164</v>
      </c>
      <c r="I130" s="1" t="s">
        <v>164</v>
      </c>
      <c r="J130" s="1" t="s">
        <v>107</v>
      </c>
      <c r="K130" s="1" t="s">
        <v>107</v>
      </c>
      <c r="L130" s="1" t="s">
        <v>107</v>
      </c>
      <c r="M130" s="1" t="s">
        <v>107</v>
      </c>
      <c r="N130" s="1" t="s">
        <v>107</v>
      </c>
      <c r="O130" s="1" t="s">
        <v>107</v>
      </c>
    </row>
    <row r="131" spans="1:15" x14ac:dyDescent="0.15">
      <c r="A131" s="20"/>
      <c r="B131" s="21"/>
      <c r="C131" s="22"/>
      <c r="D131" s="22"/>
      <c r="E131" s="1" t="s">
        <v>21</v>
      </c>
      <c r="F131" s="12"/>
      <c r="G131" s="12">
        <v>0.69930555555555562</v>
      </c>
      <c r="H131" s="12">
        <v>0.69930555555555562</v>
      </c>
      <c r="I131" s="12">
        <v>0.76388888888888884</v>
      </c>
      <c r="J131" s="12">
        <v>0.55902777777777779</v>
      </c>
      <c r="K131" s="12">
        <v>0.71180555555555547</v>
      </c>
      <c r="L131" s="12">
        <v>0.55902777777777779</v>
      </c>
      <c r="M131" s="12">
        <v>0.71180555555555547</v>
      </c>
      <c r="N131" s="12">
        <v>0.55902777777777779</v>
      </c>
      <c r="O131" s="12">
        <v>0.71180555555555547</v>
      </c>
    </row>
    <row r="132" spans="1:15" x14ac:dyDescent="0.15">
      <c r="A132" s="20"/>
      <c r="B132" s="21"/>
      <c r="C132" s="23" t="s">
        <v>25</v>
      </c>
      <c r="D132" s="23"/>
      <c r="E132" s="23"/>
      <c r="F132" s="9">
        <f>F119+F126</f>
        <v>0</v>
      </c>
      <c r="G132" s="9">
        <f t="shared" ref="G132:I132" si="71">G119+G126</f>
        <v>610</v>
      </c>
      <c r="H132" s="9">
        <f t="shared" si="71"/>
        <v>430</v>
      </c>
      <c r="I132" s="9">
        <f t="shared" si="71"/>
        <v>630</v>
      </c>
      <c r="J132" s="9">
        <f>J119+J126</f>
        <v>490</v>
      </c>
      <c r="K132" s="9">
        <f>K119+K126</f>
        <v>490</v>
      </c>
      <c r="L132" s="9">
        <f>L119+L126</f>
        <v>490</v>
      </c>
      <c r="M132" s="9">
        <f>M119+M126</f>
        <v>490</v>
      </c>
      <c r="N132" s="9">
        <f>N119+N126</f>
        <v>470</v>
      </c>
      <c r="O132" s="9">
        <f t="shared" ref="O132" si="72">O119+O126</f>
        <v>490</v>
      </c>
    </row>
    <row r="133" spans="1:15" x14ac:dyDescent="0.15">
      <c r="A133" s="20"/>
      <c r="B133" s="21"/>
      <c r="C133" s="23" t="s">
        <v>26</v>
      </c>
      <c r="D133" s="23"/>
      <c r="E133" s="23"/>
      <c r="F133" s="10">
        <f>IF(F131="",F120,F131-F122)</f>
        <v>0</v>
      </c>
      <c r="G133" s="10">
        <f t="shared" ref="G133:I133" si="73">IF(G131="",G120,G131-G122)</f>
        <v>3.1944444444444553E-2</v>
      </c>
      <c r="H133" s="10">
        <f t="shared" si="73"/>
        <v>2.9166666666666785E-2</v>
      </c>
      <c r="I133" s="10">
        <f t="shared" si="73"/>
        <v>3.5416666666666541E-2</v>
      </c>
      <c r="J133" s="10">
        <f>IF(J131="",J120,J131-J122)</f>
        <v>4.3055555555555625E-2</v>
      </c>
      <c r="K133" s="10">
        <f>IF(K131="",K120,K131-K122)</f>
        <v>2.9166666666666563E-2</v>
      </c>
      <c r="L133" s="10">
        <f>IF(L131="",L120,L131-L122)</f>
        <v>3.4027777777777768E-2</v>
      </c>
      <c r="M133" s="10">
        <f>IF(M131="",M120,M131-M122)</f>
        <v>2.0138888888888706E-2</v>
      </c>
      <c r="N133" s="10">
        <f>IF(N131="",N120,N131-N122)</f>
        <v>7.5000000000000011E-2</v>
      </c>
      <c r="O133" s="10">
        <f t="shared" ref="O133" si="74">IF(O131="",O120,O131-O122)</f>
        <v>1.8749999999999933E-2</v>
      </c>
    </row>
    <row r="134" spans="1:15" x14ac:dyDescent="0.15">
      <c r="A134" s="19" t="s">
        <v>74</v>
      </c>
      <c r="B134" s="21" t="s">
        <v>192</v>
      </c>
      <c r="C134" s="22" t="s">
        <v>8</v>
      </c>
      <c r="D134" s="22" t="s">
        <v>9</v>
      </c>
      <c r="E134" s="6" t="s">
        <v>10</v>
      </c>
      <c r="F134" s="6"/>
      <c r="G134" s="6"/>
      <c r="H134" s="6"/>
      <c r="I134" s="6"/>
      <c r="J134" s="6" t="s">
        <v>168</v>
      </c>
      <c r="K134" s="6" t="s">
        <v>168</v>
      </c>
      <c r="L134" s="6" t="s">
        <v>168</v>
      </c>
      <c r="M134" s="6" t="s">
        <v>168</v>
      </c>
      <c r="N134" s="6" t="s">
        <v>168</v>
      </c>
      <c r="O134" s="6" t="s">
        <v>168</v>
      </c>
    </row>
    <row r="135" spans="1:15" x14ac:dyDescent="0.15">
      <c r="A135" s="20"/>
      <c r="B135" s="21"/>
      <c r="C135" s="22"/>
      <c r="D135" s="22"/>
      <c r="E135" s="1" t="s">
        <v>12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x14ac:dyDescent="0.15">
      <c r="A136" s="20"/>
      <c r="B136" s="21"/>
      <c r="C136" s="22"/>
      <c r="D136" s="22"/>
      <c r="E136" s="9" t="s">
        <v>14</v>
      </c>
      <c r="F136" s="10">
        <f t="shared" ref="F136:O136" si="75">F140-F138</f>
        <v>0</v>
      </c>
      <c r="G136" s="10">
        <f t="shared" si="75"/>
        <v>0</v>
      </c>
      <c r="H136" s="10">
        <f t="shared" si="75"/>
        <v>0</v>
      </c>
      <c r="I136" s="10">
        <f t="shared" si="75"/>
        <v>0</v>
      </c>
      <c r="J136" s="10">
        <f t="shared" si="75"/>
        <v>1.388888888888884E-3</v>
      </c>
      <c r="K136" s="10">
        <f t="shared" si="75"/>
        <v>1.388888888888884E-3</v>
      </c>
      <c r="L136" s="10">
        <f t="shared" si="75"/>
        <v>1.388888888888884E-3</v>
      </c>
      <c r="M136" s="10">
        <f t="shared" si="75"/>
        <v>1.388888888888884E-3</v>
      </c>
      <c r="N136" s="10">
        <f t="shared" si="75"/>
        <v>1.388888888888884E-3</v>
      </c>
      <c r="O136" s="10">
        <f t="shared" si="75"/>
        <v>1.388888888888884E-3</v>
      </c>
    </row>
    <row r="137" spans="1:15" x14ac:dyDescent="0.15">
      <c r="A137" s="20"/>
      <c r="B137" s="21"/>
      <c r="C137" s="22"/>
      <c r="D137" s="22"/>
      <c r="E137" s="1" t="s">
        <v>15</v>
      </c>
      <c r="F137" s="1" t="s">
        <v>181</v>
      </c>
      <c r="G137" s="1"/>
      <c r="H137" s="1"/>
      <c r="I137" s="1"/>
      <c r="J137" s="1" t="s">
        <v>170</v>
      </c>
      <c r="K137" s="1" t="s">
        <v>170</v>
      </c>
      <c r="L137" s="1" t="s">
        <v>170</v>
      </c>
      <c r="M137" s="1" t="s">
        <v>170</v>
      </c>
      <c r="N137" s="1" t="s">
        <v>170</v>
      </c>
      <c r="O137" s="1" t="s">
        <v>170</v>
      </c>
    </row>
    <row r="138" spans="1:15" x14ac:dyDescent="0.15">
      <c r="A138" s="20"/>
      <c r="B138" s="21"/>
      <c r="C138" s="22"/>
      <c r="D138" s="22"/>
      <c r="E138" s="1" t="s">
        <v>17</v>
      </c>
      <c r="F138" s="12"/>
      <c r="G138" s="12"/>
      <c r="H138" s="12"/>
      <c r="I138" s="12"/>
      <c r="J138" s="12">
        <v>0.32013888888888892</v>
      </c>
      <c r="K138" s="12">
        <v>0.54583333333333328</v>
      </c>
      <c r="L138" s="12">
        <v>0.32013888888888892</v>
      </c>
      <c r="M138" s="12">
        <v>0.54583333333333328</v>
      </c>
      <c r="N138" s="12">
        <v>0.32013888888888892</v>
      </c>
      <c r="O138" s="12">
        <v>0.32013888888888892</v>
      </c>
    </row>
    <row r="139" spans="1:15" x14ac:dyDescent="0.15">
      <c r="A139" s="20"/>
      <c r="B139" s="21"/>
      <c r="C139" s="22"/>
      <c r="D139" s="22"/>
      <c r="E139" s="1" t="s">
        <v>19</v>
      </c>
      <c r="F139" s="1"/>
      <c r="G139" s="1"/>
      <c r="H139" s="1"/>
      <c r="I139" s="1"/>
      <c r="J139" s="1" t="s">
        <v>166</v>
      </c>
      <c r="K139" s="1" t="s">
        <v>166</v>
      </c>
      <c r="L139" s="1" t="s">
        <v>166</v>
      </c>
      <c r="M139" s="1" t="s">
        <v>166</v>
      </c>
      <c r="N139" s="1" t="s">
        <v>166</v>
      </c>
      <c r="O139" s="1" t="s">
        <v>166</v>
      </c>
    </row>
    <row r="140" spans="1:15" x14ac:dyDescent="0.15">
      <c r="A140" s="20"/>
      <c r="B140" s="21"/>
      <c r="C140" s="22"/>
      <c r="D140" s="22"/>
      <c r="E140" s="1" t="s">
        <v>21</v>
      </c>
      <c r="F140" s="12"/>
      <c r="G140" s="12"/>
      <c r="H140" s="12"/>
      <c r="I140" s="12"/>
      <c r="J140" s="12">
        <v>0.3215277777777778</v>
      </c>
      <c r="K140" s="12">
        <v>0.54722222222222217</v>
      </c>
      <c r="L140" s="12">
        <v>0.3215277777777778</v>
      </c>
      <c r="M140" s="12">
        <v>0.54722222222222217</v>
      </c>
      <c r="N140" s="12">
        <v>0.3215277777777778</v>
      </c>
      <c r="O140" s="12">
        <v>0.3215277777777778</v>
      </c>
    </row>
    <row r="141" spans="1:15" x14ac:dyDescent="0.15">
      <c r="A141" s="20"/>
      <c r="B141" s="21"/>
      <c r="C141" s="22"/>
      <c r="D141" s="22" t="s">
        <v>23</v>
      </c>
      <c r="E141" s="6" t="s">
        <v>10</v>
      </c>
      <c r="F141" s="6"/>
      <c r="G141" s="6"/>
      <c r="H141" s="6"/>
      <c r="I141" s="6"/>
      <c r="J141" s="6" t="s">
        <v>158</v>
      </c>
      <c r="K141" s="6" t="s">
        <v>161</v>
      </c>
      <c r="L141" s="6" t="s">
        <v>161</v>
      </c>
      <c r="M141" s="6" t="s">
        <v>161</v>
      </c>
      <c r="N141" s="6" t="s">
        <v>50</v>
      </c>
      <c r="O141" s="6" t="s">
        <v>161</v>
      </c>
    </row>
    <row r="142" spans="1:15" x14ac:dyDescent="0.15">
      <c r="A142" s="20"/>
      <c r="B142" s="21"/>
      <c r="C142" s="22"/>
      <c r="D142" s="22"/>
      <c r="E142" s="1" t="s">
        <v>12</v>
      </c>
      <c r="F142" s="1"/>
      <c r="G142" s="1"/>
      <c r="H142" s="1"/>
      <c r="I142" s="1"/>
      <c r="J142" s="1"/>
      <c r="K142" s="1"/>
      <c r="L142" s="1"/>
      <c r="M142" s="1">
        <v>300</v>
      </c>
      <c r="N142" s="1">
        <v>200</v>
      </c>
      <c r="O142" s="1">
        <v>300</v>
      </c>
    </row>
    <row r="143" spans="1:15" x14ac:dyDescent="0.15">
      <c r="A143" s="20"/>
      <c r="B143" s="21"/>
      <c r="C143" s="22"/>
      <c r="D143" s="22"/>
      <c r="E143" s="9" t="s">
        <v>14</v>
      </c>
      <c r="F143" s="10">
        <f>F147-F145</f>
        <v>0</v>
      </c>
      <c r="G143" s="10">
        <f t="shared" ref="G143:I143" si="76">G147-G145</f>
        <v>0</v>
      </c>
      <c r="H143" s="10">
        <f t="shared" si="76"/>
        <v>0</v>
      </c>
      <c r="I143" s="10">
        <f t="shared" si="76"/>
        <v>0</v>
      </c>
      <c r="J143" s="10">
        <f>J147-J145</f>
        <v>2.7777777777777679E-3</v>
      </c>
      <c r="K143" s="10">
        <f>K147-K145</f>
        <v>3.4722222222222099E-3</v>
      </c>
      <c r="L143" s="10">
        <f>L147-L145</f>
        <v>2.7777777777778234E-3</v>
      </c>
      <c r="M143" s="10"/>
      <c r="N143" s="10">
        <f>N147-N145</f>
        <v>9.7222222222221877E-3</v>
      </c>
      <c r="O143" s="10">
        <f t="shared" ref="O143" si="77">O147-O145</f>
        <v>1.3888888888889395E-3</v>
      </c>
    </row>
    <row r="144" spans="1:15" x14ac:dyDescent="0.15">
      <c r="A144" s="20"/>
      <c r="B144" s="21"/>
      <c r="C144" s="22"/>
      <c r="D144" s="22"/>
      <c r="E144" s="1" t="s">
        <v>15</v>
      </c>
      <c r="F144" s="1"/>
      <c r="G144" s="1"/>
      <c r="H144" s="1"/>
      <c r="I144" s="1"/>
      <c r="J144" s="1" t="s">
        <v>166</v>
      </c>
      <c r="K144" s="1" t="s">
        <v>166</v>
      </c>
      <c r="L144" s="1" t="s">
        <v>166</v>
      </c>
      <c r="M144" s="1" t="s">
        <v>166</v>
      </c>
      <c r="N144" s="1" t="s">
        <v>169</v>
      </c>
      <c r="O144" s="1" t="s">
        <v>166</v>
      </c>
    </row>
    <row r="145" spans="1:15" x14ac:dyDescent="0.15">
      <c r="A145" s="20"/>
      <c r="B145" s="21"/>
      <c r="C145" s="22"/>
      <c r="D145" s="22"/>
      <c r="E145" s="1" t="s">
        <v>17</v>
      </c>
      <c r="F145" s="12"/>
      <c r="G145" s="12"/>
      <c r="H145" s="12"/>
      <c r="I145" s="12"/>
      <c r="J145" s="12">
        <v>0.3298611111111111</v>
      </c>
      <c r="K145" s="12">
        <v>0.56874999999999998</v>
      </c>
      <c r="L145" s="12">
        <v>0.33263888888888887</v>
      </c>
      <c r="M145" s="12">
        <v>0.56319444444444444</v>
      </c>
      <c r="N145" s="12">
        <v>0.33958333333333335</v>
      </c>
      <c r="O145" s="12">
        <v>0.33263888888888887</v>
      </c>
    </row>
    <row r="146" spans="1:15" x14ac:dyDescent="0.15">
      <c r="A146" s="20"/>
      <c r="B146" s="21"/>
      <c r="C146" s="22"/>
      <c r="D146" s="22"/>
      <c r="E146" s="1" t="s">
        <v>19</v>
      </c>
      <c r="F146" s="1"/>
      <c r="G146" s="1"/>
      <c r="H146" s="1"/>
      <c r="I146" s="1"/>
      <c r="J146" s="1" t="s">
        <v>159</v>
      </c>
      <c r="K146" s="1" t="s">
        <v>159</v>
      </c>
      <c r="L146" s="1" t="s">
        <v>47</v>
      </c>
      <c r="M146" s="1" t="s">
        <v>47</v>
      </c>
      <c r="N146" s="1" t="s">
        <v>171</v>
      </c>
      <c r="O146" s="1" t="s">
        <v>157</v>
      </c>
    </row>
    <row r="147" spans="1:15" x14ac:dyDescent="0.15">
      <c r="A147" s="20"/>
      <c r="B147" s="21"/>
      <c r="C147" s="22"/>
      <c r="D147" s="22"/>
      <c r="E147" s="1" t="s">
        <v>21</v>
      </c>
      <c r="F147" s="12"/>
      <c r="G147" s="12"/>
      <c r="H147" s="12"/>
      <c r="I147" s="12"/>
      <c r="J147" s="12">
        <v>0.33263888888888887</v>
      </c>
      <c r="K147" s="12">
        <v>0.57222222222222219</v>
      </c>
      <c r="L147" s="12">
        <v>0.3354166666666667</v>
      </c>
      <c r="M147" s="12">
        <v>0.56597222222222221</v>
      </c>
      <c r="N147" s="12">
        <v>0.34930555555555554</v>
      </c>
      <c r="O147" s="12">
        <v>0.33402777777777781</v>
      </c>
    </row>
    <row r="148" spans="1:15" x14ac:dyDescent="0.15">
      <c r="A148" s="20"/>
      <c r="B148" s="21"/>
      <c r="C148" s="23" t="s">
        <v>25</v>
      </c>
      <c r="D148" s="23"/>
      <c r="E148" s="23"/>
      <c r="F148" s="9">
        <f>F135+F142</f>
        <v>0</v>
      </c>
      <c r="G148" s="9">
        <f t="shared" ref="G148:I148" si="78">G135+G142</f>
        <v>0</v>
      </c>
      <c r="H148" s="9">
        <f t="shared" si="78"/>
        <v>0</v>
      </c>
      <c r="I148" s="9">
        <f t="shared" si="78"/>
        <v>0</v>
      </c>
      <c r="J148" s="9">
        <f>J135+J142</f>
        <v>0</v>
      </c>
      <c r="K148" s="9">
        <f>K135+K142</f>
        <v>0</v>
      </c>
      <c r="L148" s="9">
        <f>L135+L142</f>
        <v>0</v>
      </c>
      <c r="M148" s="9">
        <f>M135+M142</f>
        <v>300</v>
      </c>
      <c r="N148" s="9">
        <f>N135+N142</f>
        <v>200</v>
      </c>
      <c r="O148" s="9">
        <f t="shared" ref="O148" si="79">O135+O142</f>
        <v>300</v>
      </c>
    </row>
    <row r="149" spans="1:15" x14ac:dyDescent="0.15">
      <c r="A149" s="20"/>
      <c r="B149" s="21"/>
      <c r="C149" s="23" t="s">
        <v>26</v>
      </c>
      <c r="D149" s="23"/>
      <c r="E149" s="23"/>
      <c r="F149" s="10">
        <f>IF(F147="",F136,F147-F138)</f>
        <v>0</v>
      </c>
      <c r="G149" s="10">
        <f t="shared" ref="G149:I149" si="80">IF(G147="",G136,G147-G138)</f>
        <v>0</v>
      </c>
      <c r="H149" s="10">
        <f t="shared" si="80"/>
        <v>0</v>
      </c>
      <c r="I149" s="10">
        <f t="shared" si="80"/>
        <v>0</v>
      </c>
      <c r="J149" s="10">
        <f>IF(J147="",J136,J147-J138)</f>
        <v>1.2499999999999956E-2</v>
      </c>
      <c r="K149" s="10">
        <f>IF(K147="",K136,K147-K138)</f>
        <v>2.6388888888888906E-2</v>
      </c>
      <c r="L149" s="10">
        <f>IF(L147="",L136,L147-L138)</f>
        <v>1.5277777777777779E-2</v>
      </c>
      <c r="M149" s="10">
        <f>IF(M147="",M136,M147-M138)</f>
        <v>2.0138888888888928E-2</v>
      </c>
      <c r="N149" s="10">
        <f>IF(N147="",N136,N147-N138)</f>
        <v>2.9166666666666619E-2</v>
      </c>
      <c r="O149" s="10">
        <f t="shared" ref="O149" si="81">IF(O147="",O136,O147-O138)</f>
        <v>1.3888888888888895E-2</v>
      </c>
    </row>
    <row r="150" spans="1:15" x14ac:dyDescent="0.15">
      <c r="A150" s="20"/>
      <c r="B150" s="21"/>
      <c r="C150" s="22" t="s">
        <v>27</v>
      </c>
      <c r="D150" s="22" t="s">
        <v>9</v>
      </c>
      <c r="E150" s="6" t="s">
        <v>10</v>
      </c>
      <c r="F150" s="6"/>
      <c r="G150" s="6"/>
      <c r="H150" s="16"/>
      <c r="I150" s="6"/>
      <c r="J150" s="6" t="s">
        <v>51</v>
      </c>
      <c r="K150" s="6" t="s">
        <v>51</v>
      </c>
      <c r="L150" s="6" t="s">
        <v>172</v>
      </c>
      <c r="M150" s="6" t="s">
        <v>172</v>
      </c>
      <c r="N150" s="6" t="s">
        <v>175</v>
      </c>
      <c r="O150" s="6" t="s">
        <v>167</v>
      </c>
    </row>
    <row r="151" spans="1:15" x14ac:dyDescent="0.15">
      <c r="A151" s="20"/>
      <c r="B151" s="21"/>
      <c r="C151" s="22"/>
      <c r="D151" s="22"/>
      <c r="E151" s="1" t="s">
        <v>12</v>
      </c>
      <c r="F151" s="1"/>
      <c r="G151" s="1"/>
      <c r="H151" s="1"/>
      <c r="I151" s="1"/>
      <c r="J151" s="1"/>
      <c r="K151" s="1"/>
      <c r="L151" s="1"/>
      <c r="M151" s="1"/>
      <c r="N151" s="1">
        <v>200</v>
      </c>
      <c r="O151" s="1"/>
    </row>
    <row r="152" spans="1:15" x14ac:dyDescent="0.15">
      <c r="A152" s="20"/>
      <c r="B152" s="21"/>
      <c r="C152" s="22"/>
      <c r="D152" s="22"/>
      <c r="E152" s="9" t="s">
        <v>14</v>
      </c>
      <c r="F152" s="10">
        <f t="shared" ref="F152:O152" si="82">F156-F154</f>
        <v>0</v>
      </c>
      <c r="G152" s="10">
        <f t="shared" si="82"/>
        <v>0</v>
      </c>
      <c r="H152" s="10">
        <f t="shared" si="82"/>
        <v>0</v>
      </c>
      <c r="I152" s="10">
        <f t="shared" si="82"/>
        <v>0</v>
      </c>
      <c r="J152" s="10">
        <f t="shared" si="82"/>
        <v>3.4722222222223209E-3</v>
      </c>
      <c r="K152" s="10">
        <f t="shared" si="82"/>
        <v>3.4722222222220989E-3</v>
      </c>
      <c r="L152" s="10">
        <f t="shared" si="82"/>
        <v>3.4722222222222099E-3</v>
      </c>
      <c r="M152" s="10">
        <f t="shared" si="82"/>
        <v>3.4722222222220989E-3</v>
      </c>
      <c r="N152" s="10">
        <f t="shared" si="82"/>
        <v>9.0277777777777457E-3</v>
      </c>
      <c r="O152" s="10">
        <f t="shared" si="82"/>
        <v>1.388888888888884E-3</v>
      </c>
    </row>
    <row r="153" spans="1:15" x14ac:dyDescent="0.15">
      <c r="A153" s="20"/>
      <c r="B153" s="21"/>
      <c r="C153" s="22"/>
      <c r="D153" s="22"/>
      <c r="E153" s="1" t="s">
        <v>15</v>
      </c>
      <c r="F153" s="1"/>
      <c r="G153" s="1"/>
      <c r="H153" s="1"/>
      <c r="I153" s="1"/>
      <c r="J153" s="1" t="s">
        <v>159</v>
      </c>
      <c r="K153" s="1" t="s">
        <v>159</v>
      </c>
      <c r="L153" s="1" t="s">
        <v>173</v>
      </c>
      <c r="M153" s="1" t="s">
        <v>173</v>
      </c>
      <c r="N153" s="1" t="s">
        <v>101</v>
      </c>
      <c r="O153" s="1" t="s">
        <v>176</v>
      </c>
    </row>
    <row r="154" spans="1:15" x14ac:dyDescent="0.15">
      <c r="A154" s="20"/>
      <c r="B154" s="21"/>
      <c r="C154" s="22"/>
      <c r="D154" s="22"/>
      <c r="E154" s="1" t="s">
        <v>17</v>
      </c>
      <c r="F154" s="12"/>
      <c r="G154" s="12"/>
      <c r="H154" s="12"/>
      <c r="I154" s="12"/>
      <c r="J154" s="12">
        <v>0.51597222222222217</v>
      </c>
      <c r="K154" s="12">
        <v>0.68263888888888891</v>
      </c>
      <c r="L154" s="12">
        <v>0.52500000000000002</v>
      </c>
      <c r="M154" s="12">
        <v>0.69166666666666676</v>
      </c>
      <c r="N154" s="12">
        <v>0.56944444444444442</v>
      </c>
      <c r="O154" s="12">
        <v>0.70833333333333337</v>
      </c>
    </row>
    <row r="155" spans="1:15" x14ac:dyDescent="0.15">
      <c r="A155" s="20"/>
      <c r="B155" s="21"/>
      <c r="C155" s="22"/>
      <c r="D155" s="22"/>
      <c r="E155" s="1" t="s">
        <v>19</v>
      </c>
      <c r="F155" s="1"/>
      <c r="G155" s="1"/>
      <c r="H155" s="1"/>
      <c r="I155" s="1"/>
      <c r="J155" s="1" t="s">
        <v>166</v>
      </c>
      <c r="K155" s="1" t="s">
        <v>166</v>
      </c>
      <c r="L155" s="1" t="s">
        <v>65</v>
      </c>
      <c r="M155" s="1" t="s">
        <v>65</v>
      </c>
      <c r="N155" s="1" t="s">
        <v>174</v>
      </c>
      <c r="O155" s="1" t="s">
        <v>170</v>
      </c>
    </row>
    <row r="156" spans="1:15" x14ac:dyDescent="0.15">
      <c r="A156" s="20"/>
      <c r="B156" s="21"/>
      <c r="C156" s="22"/>
      <c r="D156" s="22"/>
      <c r="E156" s="1" t="s">
        <v>21</v>
      </c>
      <c r="F156" s="12"/>
      <c r="G156" s="12"/>
      <c r="H156" s="12"/>
      <c r="I156" s="12"/>
      <c r="J156" s="12">
        <v>0.51944444444444449</v>
      </c>
      <c r="K156" s="12">
        <v>0.68611111111111101</v>
      </c>
      <c r="L156" s="12">
        <v>0.52847222222222223</v>
      </c>
      <c r="M156" s="12">
        <v>0.69513888888888886</v>
      </c>
      <c r="N156" s="12">
        <v>0.57847222222222217</v>
      </c>
      <c r="O156" s="12">
        <v>0.70972222222222225</v>
      </c>
    </row>
    <row r="157" spans="1:15" x14ac:dyDescent="0.15">
      <c r="A157" s="20"/>
      <c r="B157" s="21"/>
      <c r="C157" s="22"/>
      <c r="D157" s="22" t="s">
        <v>23</v>
      </c>
      <c r="E157" s="6" t="s">
        <v>10</v>
      </c>
      <c r="F157" s="6"/>
      <c r="G157" s="6"/>
      <c r="H157" s="6"/>
      <c r="I157" s="6"/>
      <c r="J157" s="6" t="s">
        <v>168</v>
      </c>
      <c r="K157" s="6" t="s">
        <v>168</v>
      </c>
      <c r="L157" s="6" t="s">
        <v>167</v>
      </c>
      <c r="M157" s="6" t="s">
        <v>167</v>
      </c>
      <c r="N157" s="6" t="s">
        <v>167</v>
      </c>
      <c r="O157" s="6"/>
    </row>
    <row r="158" spans="1:15" x14ac:dyDescent="0.15">
      <c r="A158" s="20"/>
      <c r="B158" s="21"/>
      <c r="C158" s="22"/>
      <c r="D158" s="22"/>
      <c r="E158" s="1" t="s">
        <v>12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x14ac:dyDescent="0.15">
      <c r="A159" s="20"/>
      <c r="B159" s="21"/>
      <c r="C159" s="22"/>
      <c r="D159" s="22"/>
      <c r="E159" s="9" t="s">
        <v>14</v>
      </c>
      <c r="F159" s="10">
        <f>F163-F161</f>
        <v>0</v>
      </c>
      <c r="G159" s="10">
        <f t="shared" ref="G159:I159" si="83">G163-G161</f>
        <v>0</v>
      </c>
      <c r="H159" s="10">
        <f t="shared" si="83"/>
        <v>0</v>
      </c>
      <c r="I159" s="10">
        <f t="shared" si="83"/>
        <v>0</v>
      </c>
      <c r="J159" s="10">
        <f>J163-J161</f>
        <v>1.388888888888884E-3</v>
      </c>
      <c r="K159" s="10">
        <f>K163-K161</f>
        <v>1.388888888888884E-3</v>
      </c>
      <c r="L159" s="10">
        <f>L163-L161</f>
        <v>1.388888888888884E-3</v>
      </c>
      <c r="M159" s="10">
        <f>M163-M161</f>
        <v>1.388888888888884E-3</v>
      </c>
      <c r="N159" s="10">
        <f>N163-N161</f>
        <v>1.388888888888995E-3</v>
      </c>
      <c r="O159" s="10">
        <f t="shared" ref="O159" si="84">O163-O161</f>
        <v>0</v>
      </c>
    </row>
    <row r="160" spans="1:15" x14ac:dyDescent="0.15">
      <c r="A160" s="20"/>
      <c r="B160" s="21"/>
      <c r="C160" s="22"/>
      <c r="D160" s="22"/>
      <c r="E160" s="1" t="s">
        <v>15</v>
      </c>
      <c r="F160" s="1"/>
      <c r="G160" s="1"/>
      <c r="H160" s="1"/>
      <c r="I160" s="1"/>
      <c r="J160" s="1" t="s">
        <v>166</v>
      </c>
      <c r="K160" s="1" t="s">
        <v>65</v>
      </c>
      <c r="L160" s="1" t="s">
        <v>65</v>
      </c>
      <c r="M160" s="1" t="s">
        <v>65</v>
      </c>
      <c r="N160" s="1" t="s">
        <v>65</v>
      </c>
      <c r="O160" s="1"/>
    </row>
    <row r="161" spans="1:15" x14ac:dyDescent="0.15">
      <c r="A161" s="20"/>
      <c r="B161" s="21"/>
      <c r="C161" s="22"/>
      <c r="D161" s="22"/>
      <c r="E161" s="1" t="s">
        <v>17</v>
      </c>
      <c r="F161" s="12"/>
      <c r="G161" s="12"/>
      <c r="H161" s="12"/>
      <c r="I161" s="12"/>
      <c r="J161" s="12">
        <v>0.55555555555555558</v>
      </c>
      <c r="K161" s="12">
        <v>0.70833333333333337</v>
      </c>
      <c r="L161" s="12">
        <v>0.55555555555555558</v>
      </c>
      <c r="M161" s="12">
        <v>0.70833333333333337</v>
      </c>
      <c r="N161" s="12">
        <v>0.66666666666666663</v>
      </c>
      <c r="O161" s="12"/>
    </row>
    <row r="162" spans="1:15" x14ac:dyDescent="0.15">
      <c r="A162" s="20"/>
      <c r="B162" s="21"/>
      <c r="C162" s="22"/>
      <c r="D162" s="22"/>
      <c r="E162" s="1" t="s">
        <v>19</v>
      </c>
      <c r="F162" s="1"/>
      <c r="G162" s="1"/>
      <c r="H162" s="1"/>
      <c r="I162" s="1"/>
      <c r="J162" s="1" t="s">
        <v>170</v>
      </c>
      <c r="K162" s="1" t="s">
        <v>170</v>
      </c>
      <c r="L162" s="1" t="s">
        <v>170</v>
      </c>
      <c r="M162" s="1" t="s">
        <v>170</v>
      </c>
      <c r="N162" s="1" t="s">
        <v>170</v>
      </c>
      <c r="O162" s="1"/>
    </row>
    <row r="163" spans="1:15" x14ac:dyDescent="0.15">
      <c r="A163" s="20"/>
      <c r="B163" s="21"/>
      <c r="C163" s="22"/>
      <c r="D163" s="22"/>
      <c r="E163" s="1" t="s">
        <v>21</v>
      </c>
      <c r="F163" s="12"/>
      <c r="G163" s="12"/>
      <c r="H163" s="12"/>
      <c r="I163" s="12"/>
      <c r="J163" s="12">
        <v>0.55694444444444446</v>
      </c>
      <c r="K163" s="12">
        <v>0.70972222222222225</v>
      </c>
      <c r="L163" s="12">
        <v>0.55694444444444446</v>
      </c>
      <c r="M163" s="12">
        <v>0.70972222222222225</v>
      </c>
      <c r="N163" s="12">
        <v>0.66805555555555562</v>
      </c>
      <c r="O163" s="12"/>
    </row>
    <row r="164" spans="1:15" x14ac:dyDescent="0.15">
      <c r="A164" s="20"/>
      <c r="B164" s="21"/>
      <c r="C164" s="23" t="s">
        <v>25</v>
      </c>
      <c r="D164" s="23"/>
      <c r="E164" s="23"/>
      <c r="F164" s="9">
        <f>F151+F158</f>
        <v>0</v>
      </c>
      <c r="G164" s="9">
        <f t="shared" ref="G164:I164" si="85">G151+G158</f>
        <v>0</v>
      </c>
      <c r="H164" s="9">
        <f t="shared" si="85"/>
        <v>0</v>
      </c>
      <c r="I164" s="9">
        <f t="shared" si="85"/>
        <v>0</v>
      </c>
      <c r="J164" s="9">
        <f>J151+J158</f>
        <v>0</v>
      </c>
      <c r="K164" s="9">
        <f>K151+K158</f>
        <v>0</v>
      </c>
      <c r="L164" s="9">
        <f>L151+L158</f>
        <v>0</v>
      </c>
      <c r="M164" s="9">
        <f>M151+M158</f>
        <v>0</v>
      </c>
      <c r="N164" s="9">
        <f>N151+N158</f>
        <v>200</v>
      </c>
      <c r="O164" s="9">
        <f t="shared" ref="O164" si="86">O151+O158</f>
        <v>0</v>
      </c>
    </row>
    <row r="165" spans="1:15" x14ac:dyDescent="0.15">
      <c r="A165" s="20"/>
      <c r="B165" s="21"/>
      <c r="C165" s="23" t="s">
        <v>26</v>
      </c>
      <c r="D165" s="23"/>
      <c r="E165" s="23"/>
      <c r="F165" s="10">
        <f>IF(F163="",F152,F163-F154)</f>
        <v>0</v>
      </c>
      <c r="G165" s="10">
        <f t="shared" ref="G165:I165" si="87">IF(G163="",G152,G163-G154)</f>
        <v>0</v>
      </c>
      <c r="H165" s="10">
        <f t="shared" si="87"/>
        <v>0</v>
      </c>
      <c r="I165" s="10">
        <f t="shared" si="87"/>
        <v>0</v>
      </c>
      <c r="J165" s="10">
        <f>IF(J163="",J152,J163-J154)</f>
        <v>4.0972222222222299E-2</v>
      </c>
      <c r="K165" s="10">
        <f>IF(K163="",K152,K163-K154)</f>
        <v>2.7083333333333348E-2</v>
      </c>
      <c r="L165" s="10">
        <f>IF(L163="",L152,L163-L154)</f>
        <v>3.1944444444444442E-2</v>
      </c>
      <c r="M165" s="10">
        <f>IF(M163="",M152,M163-M154)</f>
        <v>1.8055555555555491E-2</v>
      </c>
      <c r="N165" s="10">
        <f>IF(N163="",N152,N163-N154)</f>
        <v>9.8611111111111205E-2</v>
      </c>
      <c r="O165" s="10">
        <f t="shared" ref="O165" si="88">IF(O163="",O152,O163-O154)</f>
        <v>1.388888888888884E-3</v>
      </c>
    </row>
    <row r="166" spans="1:15" x14ac:dyDescent="0.15">
      <c r="A166" s="19" t="s">
        <v>75</v>
      </c>
      <c r="B166" s="21" t="s">
        <v>193</v>
      </c>
      <c r="C166" s="22" t="s">
        <v>8</v>
      </c>
      <c r="D166" s="22" t="s">
        <v>9</v>
      </c>
      <c r="E166" s="6" t="s">
        <v>10</v>
      </c>
      <c r="F166" s="6"/>
      <c r="G166" s="6"/>
      <c r="H166" s="6"/>
      <c r="I166" s="6"/>
      <c r="J166" s="6" t="s">
        <v>120</v>
      </c>
      <c r="K166" s="6" t="s">
        <v>120</v>
      </c>
      <c r="L166" s="6" t="s">
        <v>120</v>
      </c>
      <c r="M166" s="6" t="s">
        <v>120</v>
      </c>
      <c r="N166" s="6" t="s">
        <v>120</v>
      </c>
      <c r="O166" s="6" t="s">
        <v>120</v>
      </c>
    </row>
    <row r="167" spans="1:15" x14ac:dyDescent="0.15">
      <c r="A167" s="20"/>
      <c r="B167" s="21"/>
      <c r="C167" s="22"/>
      <c r="D167" s="22"/>
      <c r="E167" s="1" t="s">
        <v>12</v>
      </c>
      <c r="F167" s="1"/>
      <c r="G167" s="1"/>
      <c r="H167" s="1"/>
      <c r="I167" s="1"/>
      <c r="J167" s="1">
        <v>300</v>
      </c>
      <c r="K167" s="1">
        <v>300</v>
      </c>
      <c r="L167" s="1">
        <v>300</v>
      </c>
      <c r="M167" s="1">
        <v>300</v>
      </c>
      <c r="N167" s="1">
        <v>300</v>
      </c>
      <c r="O167" s="1">
        <v>300</v>
      </c>
    </row>
    <row r="168" spans="1:15" x14ac:dyDescent="0.15">
      <c r="A168" s="20"/>
      <c r="B168" s="21"/>
      <c r="C168" s="22"/>
      <c r="D168" s="22"/>
      <c r="E168" s="9" t="s">
        <v>14</v>
      </c>
      <c r="F168" s="10">
        <f t="shared" ref="F168:O168" si="89">F172-F170</f>
        <v>0</v>
      </c>
      <c r="G168" s="10">
        <f t="shared" si="89"/>
        <v>0</v>
      </c>
      <c r="H168" s="10">
        <f t="shared" si="89"/>
        <v>0</v>
      </c>
      <c r="I168" s="10">
        <f t="shared" si="89"/>
        <v>0</v>
      </c>
      <c r="J168" s="10">
        <f t="shared" si="89"/>
        <v>4.1666666666666519E-3</v>
      </c>
      <c r="K168" s="10">
        <f t="shared" si="89"/>
        <v>4.1666666666666519E-3</v>
      </c>
      <c r="L168" s="10">
        <f t="shared" si="89"/>
        <v>1.0416666666666685E-2</v>
      </c>
      <c r="M168" s="10">
        <f t="shared" si="89"/>
        <v>1.041666666666663E-2</v>
      </c>
      <c r="N168" s="10">
        <f t="shared" si="89"/>
        <v>7.6388888888888618E-3</v>
      </c>
      <c r="O168" s="10">
        <f t="shared" si="89"/>
        <v>9.0277777777778012E-3</v>
      </c>
    </row>
    <row r="169" spans="1:15" x14ac:dyDescent="0.15">
      <c r="A169" s="20"/>
      <c r="B169" s="21"/>
      <c r="C169" s="22"/>
      <c r="D169" s="22"/>
      <c r="E169" s="1" t="s">
        <v>15</v>
      </c>
      <c r="F169" s="1" t="s">
        <v>184</v>
      </c>
      <c r="G169" s="1" t="s">
        <v>177</v>
      </c>
      <c r="H169" s="1"/>
      <c r="I169" s="1"/>
      <c r="J169" s="1" t="s">
        <v>121</v>
      </c>
      <c r="K169" s="1" t="s">
        <v>121</v>
      </c>
      <c r="L169" s="1" t="s">
        <v>121</v>
      </c>
      <c r="M169" s="1" t="s">
        <v>121</v>
      </c>
      <c r="N169" s="1" t="s">
        <v>121</v>
      </c>
      <c r="O169" s="1" t="s">
        <v>121</v>
      </c>
    </row>
    <row r="170" spans="1:15" x14ac:dyDescent="0.15">
      <c r="A170" s="20"/>
      <c r="B170" s="21"/>
      <c r="C170" s="22"/>
      <c r="D170" s="22"/>
      <c r="E170" s="1" t="s">
        <v>17</v>
      </c>
      <c r="F170" s="12"/>
      <c r="G170" s="12"/>
      <c r="H170" s="12"/>
      <c r="I170" s="12"/>
      <c r="J170" s="12">
        <v>0.32500000000000001</v>
      </c>
      <c r="K170" s="12">
        <v>0.55555555555555558</v>
      </c>
      <c r="L170" s="12">
        <v>0.32500000000000001</v>
      </c>
      <c r="M170" s="12">
        <v>0.55555555555555558</v>
      </c>
      <c r="N170" s="12">
        <v>0.32500000000000001</v>
      </c>
      <c r="O170" s="12">
        <v>0.32500000000000001</v>
      </c>
    </row>
    <row r="171" spans="1:15" x14ac:dyDescent="0.15">
      <c r="A171" s="20"/>
      <c r="B171" s="21"/>
      <c r="C171" s="22"/>
      <c r="D171" s="22"/>
      <c r="E171" s="1" t="s">
        <v>19</v>
      </c>
      <c r="F171" s="1"/>
      <c r="G171" s="1"/>
      <c r="H171" s="1"/>
      <c r="I171" s="1"/>
      <c r="J171" s="1" t="s">
        <v>122</v>
      </c>
      <c r="K171" s="1" t="s">
        <v>53</v>
      </c>
      <c r="L171" s="1" t="s">
        <v>123</v>
      </c>
      <c r="M171" s="1" t="s">
        <v>47</v>
      </c>
      <c r="N171" s="1" t="s">
        <v>129</v>
      </c>
      <c r="O171" s="1" t="s">
        <v>124</v>
      </c>
    </row>
    <row r="172" spans="1:15" x14ac:dyDescent="0.15">
      <c r="A172" s="20"/>
      <c r="B172" s="21"/>
      <c r="C172" s="22"/>
      <c r="D172" s="22"/>
      <c r="E172" s="1" t="s">
        <v>21</v>
      </c>
      <c r="F172" s="12"/>
      <c r="G172" s="12"/>
      <c r="H172" s="12"/>
      <c r="I172" s="12"/>
      <c r="J172" s="12">
        <v>0.32916666666666666</v>
      </c>
      <c r="K172" s="12">
        <v>0.55972222222222223</v>
      </c>
      <c r="L172" s="12">
        <v>0.3354166666666667</v>
      </c>
      <c r="M172" s="12">
        <v>0.56597222222222221</v>
      </c>
      <c r="N172" s="12">
        <v>0.33263888888888887</v>
      </c>
      <c r="O172" s="12">
        <v>0.33402777777777781</v>
      </c>
    </row>
    <row r="173" spans="1:15" x14ac:dyDescent="0.15">
      <c r="A173" s="20"/>
      <c r="B173" s="21"/>
      <c r="C173" s="22"/>
      <c r="D173" s="22" t="s">
        <v>23</v>
      </c>
      <c r="E173" s="6" t="s">
        <v>10</v>
      </c>
      <c r="F173" s="6"/>
      <c r="G173" s="6"/>
      <c r="H173" s="6"/>
      <c r="I173" s="6"/>
      <c r="J173" s="6"/>
      <c r="K173" s="6"/>
      <c r="L173" s="6"/>
      <c r="M173" s="6"/>
      <c r="N173" s="6" t="s">
        <v>135</v>
      </c>
      <c r="O173" s="6"/>
    </row>
    <row r="174" spans="1:15" x14ac:dyDescent="0.15">
      <c r="A174" s="20"/>
      <c r="B174" s="21"/>
      <c r="C174" s="22"/>
      <c r="D174" s="22"/>
      <c r="E174" s="1" t="s">
        <v>12</v>
      </c>
      <c r="F174" s="1"/>
      <c r="G174" s="1"/>
      <c r="H174" s="1"/>
      <c r="I174" s="1"/>
      <c r="J174" s="1"/>
      <c r="K174" s="1"/>
      <c r="L174" s="1"/>
      <c r="M174" s="1"/>
      <c r="N174" s="1">
        <v>200</v>
      </c>
      <c r="O174" s="1"/>
    </row>
    <row r="175" spans="1:15" x14ac:dyDescent="0.15">
      <c r="A175" s="20"/>
      <c r="B175" s="21"/>
      <c r="C175" s="22"/>
      <c r="D175" s="22"/>
      <c r="E175" s="9" t="s">
        <v>14</v>
      </c>
      <c r="F175" s="10">
        <f>F179-F177</f>
        <v>0</v>
      </c>
      <c r="G175" s="10">
        <f t="shared" ref="G175:I175" si="90">G179-G177</f>
        <v>0</v>
      </c>
      <c r="H175" s="10">
        <f t="shared" si="90"/>
        <v>0</v>
      </c>
      <c r="I175" s="10">
        <f t="shared" si="90"/>
        <v>0</v>
      </c>
      <c r="J175" s="10">
        <f>J179-J177</f>
        <v>0</v>
      </c>
      <c r="K175" s="10">
        <f>K179-K177</f>
        <v>0</v>
      </c>
      <c r="L175" s="10">
        <f>L179-L177</f>
        <v>0</v>
      </c>
      <c r="M175" s="10">
        <f>M179-M177</f>
        <v>0</v>
      </c>
      <c r="N175" s="10">
        <f>N179-N177</f>
        <v>9.7222222222221877E-3</v>
      </c>
      <c r="O175" s="10">
        <f t="shared" ref="O175" si="91">O179-O177</f>
        <v>0</v>
      </c>
    </row>
    <row r="176" spans="1:15" x14ac:dyDescent="0.15">
      <c r="A176" s="20"/>
      <c r="B176" s="21"/>
      <c r="C176" s="22"/>
      <c r="D176" s="22"/>
      <c r="E176" s="1" t="s">
        <v>15</v>
      </c>
      <c r="F176" s="1"/>
      <c r="G176" s="1"/>
      <c r="H176" s="1"/>
      <c r="I176" s="1"/>
      <c r="J176" s="1"/>
      <c r="K176" s="1"/>
      <c r="L176" s="1"/>
      <c r="M176" s="1"/>
      <c r="N176" s="1" t="s">
        <v>143</v>
      </c>
      <c r="O176" s="1"/>
    </row>
    <row r="177" spans="1:15" x14ac:dyDescent="0.15">
      <c r="A177" s="20"/>
      <c r="B177" s="21"/>
      <c r="C177" s="22"/>
      <c r="D177" s="22"/>
      <c r="E177" s="1" t="s">
        <v>17</v>
      </c>
      <c r="F177" s="12"/>
      <c r="G177" s="12"/>
      <c r="H177" s="12"/>
      <c r="I177" s="12"/>
      <c r="J177" s="12"/>
      <c r="K177" s="12"/>
      <c r="L177" s="12"/>
      <c r="M177" s="12"/>
      <c r="N177" s="12">
        <v>0.33958333333333335</v>
      </c>
      <c r="O177" s="12"/>
    </row>
    <row r="178" spans="1:15" x14ac:dyDescent="0.15">
      <c r="A178" s="20"/>
      <c r="B178" s="21"/>
      <c r="C178" s="22"/>
      <c r="D178" s="22"/>
      <c r="E178" s="1" t="s">
        <v>19</v>
      </c>
      <c r="F178" s="1"/>
      <c r="G178" s="1"/>
      <c r="H178" s="1"/>
      <c r="I178" s="1"/>
      <c r="J178" s="1"/>
      <c r="K178" s="1"/>
      <c r="L178" s="1"/>
      <c r="M178" s="1"/>
      <c r="N178" s="1" t="s">
        <v>101</v>
      </c>
      <c r="O178" s="1"/>
    </row>
    <row r="179" spans="1:15" x14ac:dyDescent="0.15">
      <c r="A179" s="20"/>
      <c r="B179" s="21"/>
      <c r="C179" s="22"/>
      <c r="D179" s="22"/>
      <c r="E179" s="1" t="s">
        <v>21</v>
      </c>
      <c r="F179" s="12"/>
      <c r="G179" s="12"/>
      <c r="H179" s="12"/>
      <c r="I179" s="12"/>
      <c r="J179" s="12"/>
      <c r="K179" s="12"/>
      <c r="L179" s="12"/>
      <c r="M179" s="12"/>
      <c r="N179" s="12">
        <v>0.34930555555555554</v>
      </c>
      <c r="O179" s="12"/>
    </row>
    <row r="180" spans="1:15" x14ac:dyDescent="0.15">
      <c r="A180" s="20"/>
      <c r="B180" s="21"/>
      <c r="C180" s="23" t="s">
        <v>25</v>
      </c>
      <c r="D180" s="23"/>
      <c r="E180" s="23"/>
      <c r="F180" s="9">
        <f>F167+F174</f>
        <v>0</v>
      </c>
      <c r="G180" s="9">
        <f t="shared" ref="G180:I180" si="92">G167+G174</f>
        <v>0</v>
      </c>
      <c r="H180" s="9">
        <f t="shared" si="92"/>
        <v>0</v>
      </c>
      <c r="I180" s="9">
        <f t="shared" si="92"/>
        <v>0</v>
      </c>
      <c r="J180" s="9">
        <f>J167+J174</f>
        <v>300</v>
      </c>
      <c r="K180" s="9">
        <f>K167+K174</f>
        <v>300</v>
      </c>
      <c r="L180" s="9">
        <f>L167+L174</f>
        <v>300</v>
      </c>
      <c r="M180" s="9">
        <f>M167+M174</f>
        <v>300</v>
      </c>
      <c r="N180" s="9">
        <f>N167+N174</f>
        <v>500</v>
      </c>
      <c r="O180" s="9">
        <f t="shared" ref="O180" si="93">O167+O174</f>
        <v>300</v>
      </c>
    </row>
    <row r="181" spans="1:15" x14ac:dyDescent="0.15">
      <c r="A181" s="20"/>
      <c r="B181" s="21"/>
      <c r="C181" s="23" t="s">
        <v>26</v>
      </c>
      <c r="D181" s="23"/>
      <c r="E181" s="23"/>
      <c r="F181" s="10">
        <f>IF(F179="",F168,F179-F170)</f>
        <v>0</v>
      </c>
      <c r="G181" s="10">
        <f t="shared" ref="G181:I181" si="94">IF(G179="",G168,G179-G170)</f>
        <v>0</v>
      </c>
      <c r="H181" s="10">
        <f t="shared" si="94"/>
        <v>0</v>
      </c>
      <c r="I181" s="10">
        <f t="shared" si="94"/>
        <v>0</v>
      </c>
      <c r="J181" s="10">
        <f>IF(J179="",J168,J179-J170)</f>
        <v>4.1666666666666519E-3</v>
      </c>
      <c r="K181" s="10">
        <f>IF(K179="",K168,K179-K170)</f>
        <v>4.1666666666666519E-3</v>
      </c>
      <c r="L181" s="10">
        <f>IF(L179="",L168,L179-L170)</f>
        <v>1.0416666666666685E-2</v>
      </c>
      <c r="M181" s="10">
        <f>IF(M179="",M168,M179-M170)</f>
        <v>1.041666666666663E-2</v>
      </c>
      <c r="N181" s="10">
        <f>IF(N179="",N168,N179-N170)</f>
        <v>2.4305555555555525E-2</v>
      </c>
      <c r="O181" s="10">
        <f t="shared" ref="O181" si="95">IF(O179="",O168,O179-O170)</f>
        <v>9.0277777777778012E-3</v>
      </c>
    </row>
    <row r="182" spans="1:15" x14ac:dyDescent="0.15">
      <c r="A182" s="20"/>
      <c r="B182" s="21"/>
      <c r="C182" s="22" t="s">
        <v>27</v>
      </c>
      <c r="D182" s="22" t="s">
        <v>9</v>
      </c>
      <c r="E182" s="6" t="s">
        <v>10</v>
      </c>
      <c r="F182" s="6"/>
      <c r="G182" s="6"/>
      <c r="H182" s="6"/>
      <c r="I182" s="6"/>
      <c r="J182" s="6" t="s">
        <v>125</v>
      </c>
      <c r="K182" s="6" t="s">
        <v>125</v>
      </c>
      <c r="L182" s="6" t="s">
        <v>125</v>
      </c>
      <c r="M182" s="6" t="s">
        <v>125</v>
      </c>
      <c r="N182" s="6" t="s">
        <v>50</v>
      </c>
      <c r="O182" s="6" t="s">
        <v>125</v>
      </c>
    </row>
    <row r="183" spans="1:15" x14ac:dyDescent="0.15">
      <c r="A183" s="20"/>
      <c r="B183" s="21"/>
      <c r="C183" s="22"/>
      <c r="D183" s="22"/>
      <c r="E183" s="1" t="s">
        <v>12</v>
      </c>
      <c r="F183" s="1"/>
      <c r="G183" s="1"/>
      <c r="H183" s="1"/>
      <c r="I183" s="1"/>
      <c r="J183" s="1">
        <v>300</v>
      </c>
      <c r="K183" s="1">
        <v>300</v>
      </c>
      <c r="L183" s="1">
        <v>300</v>
      </c>
      <c r="M183" s="1">
        <v>300</v>
      </c>
      <c r="N183" s="1">
        <v>200</v>
      </c>
      <c r="O183" s="1">
        <v>300</v>
      </c>
    </row>
    <row r="184" spans="1:15" x14ac:dyDescent="0.15">
      <c r="A184" s="20"/>
      <c r="B184" s="21"/>
      <c r="C184" s="22"/>
      <c r="D184" s="22"/>
      <c r="E184" s="9" t="s">
        <v>14</v>
      </c>
      <c r="F184" s="10">
        <f t="shared" ref="F184:O184" si="96">F188-F186</f>
        <v>0</v>
      </c>
      <c r="G184" s="10">
        <f t="shared" si="96"/>
        <v>0</v>
      </c>
      <c r="H184" s="10">
        <f t="shared" si="96"/>
        <v>0</v>
      </c>
      <c r="I184" s="10">
        <f t="shared" si="96"/>
        <v>0</v>
      </c>
      <c r="J184" s="10">
        <f t="shared" si="96"/>
        <v>3.4722222222222099E-3</v>
      </c>
      <c r="K184" s="10">
        <f t="shared" si="96"/>
        <v>3.4722222222222099E-3</v>
      </c>
      <c r="L184" s="10">
        <f t="shared" si="96"/>
        <v>1.041666666666663E-2</v>
      </c>
      <c r="M184" s="10">
        <f t="shared" si="96"/>
        <v>1.041666666666663E-2</v>
      </c>
      <c r="N184" s="10">
        <f t="shared" si="96"/>
        <v>6.9444444444444198E-3</v>
      </c>
      <c r="O184" s="10">
        <f t="shared" si="96"/>
        <v>9.0277777777777457E-3</v>
      </c>
    </row>
    <row r="185" spans="1:15" x14ac:dyDescent="0.15">
      <c r="A185" s="20"/>
      <c r="B185" s="21"/>
      <c r="C185" s="22"/>
      <c r="D185" s="22"/>
      <c r="E185" s="1" t="s">
        <v>15</v>
      </c>
      <c r="F185" s="1"/>
      <c r="G185" s="1"/>
      <c r="H185" s="1"/>
      <c r="I185" s="1"/>
      <c r="J185" s="1" t="s">
        <v>122</v>
      </c>
      <c r="K185" s="1" t="s">
        <v>53</v>
      </c>
      <c r="L185" s="1" t="s">
        <v>123</v>
      </c>
      <c r="M185" s="1" t="s">
        <v>47</v>
      </c>
      <c r="N185" s="1" t="s">
        <v>101</v>
      </c>
      <c r="O185" s="1" t="s">
        <v>124</v>
      </c>
    </row>
    <row r="186" spans="1:15" x14ac:dyDescent="0.15">
      <c r="A186" s="20"/>
      <c r="B186" s="21"/>
      <c r="C186" s="22"/>
      <c r="D186" s="22"/>
      <c r="E186" s="1" t="s">
        <v>17</v>
      </c>
      <c r="F186" s="12"/>
      <c r="G186" s="12"/>
      <c r="H186" s="12"/>
      <c r="I186" s="12"/>
      <c r="J186" s="12">
        <v>0.48888888888888887</v>
      </c>
      <c r="K186" s="12">
        <v>0.66597222222222219</v>
      </c>
      <c r="L186" s="12">
        <v>0.48194444444444445</v>
      </c>
      <c r="M186" s="12">
        <v>0.74236111111111114</v>
      </c>
      <c r="N186" s="12">
        <v>0.48402777777777778</v>
      </c>
      <c r="O186" s="12">
        <v>0.74375000000000002</v>
      </c>
    </row>
    <row r="187" spans="1:15" x14ac:dyDescent="0.15">
      <c r="A187" s="20"/>
      <c r="B187" s="21"/>
      <c r="C187" s="22"/>
      <c r="D187" s="22"/>
      <c r="E187" s="1" t="s">
        <v>19</v>
      </c>
      <c r="F187" s="1"/>
      <c r="G187" s="1"/>
      <c r="H187" s="1"/>
      <c r="I187" s="1"/>
      <c r="J187" s="1" t="s">
        <v>126</v>
      </c>
      <c r="K187" s="1" t="s">
        <v>126</v>
      </c>
      <c r="L187" s="1" t="s">
        <v>126</v>
      </c>
      <c r="M187" s="1" t="s">
        <v>126</v>
      </c>
      <c r="N187" s="1" t="s">
        <v>100</v>
      </c>
      <c r="O187" s="1" t="s">
        <v>126</v>
      </c>
    </row>
    <row r="188" spans="1:15" x14ac:dyDescent="0.15">
      <c r="A188" s="20"/>
      <c r="B188" s="21"/>
      <c r="C188" s="22"/>
      <c r="D188" s="22"/>
      <c r="E188" s="1" t="s">
        <v>21</v>
      </c>
      <c r="F188" s="12"/>
      <c r="G188" s="12"/>
      <c r="H188" s="12"/>
      <c r="I188" s="12"/>
      <c r="J188" s="12">
        <v>0.49236111111111108</v>
      </c>
      <c r="K188" s="12">
        <v>0.6694444444444444</v>
      </c>
      <c r="L188" s="12">
        <v>0.49236111111111108</v>
      </c>
      <c r="M188" s="12">
        <v>0.75277777777777777</v>
      </c>
      <c r="N188" s="12">
        <v>0.4909722222222222</v>
      </c>
      <c r="O188" s="12">
        <v>0.75277777777777777</v>
      </c>
    </row>
    <row r="189" spans="1:15" x14ac:dyDescent="0.15">
      <c r="A189" s="20"/>
      <c r="B189" s="21"/>
      <c r="C189" s="22"/>
      <c r="D189" s="22" t="s">
        <v>23</v>
      </c>
      <c r="E189" s="6" t="s">
        <v>10</v>
      </c>
      <c r="F189" s="6"/>
      <c r="G189" s="6"/>
      <c r="H189" s="6"/>
      <c r="I189" s="6"/>
      <c r="J189" s="6"/>
      <c r="K189" s="6"/>
      <c r="L189" s="6"/>
      <c r="M189" s="6"/>
      <c r="N189" s="6" t="s">
        <v>125</v>
      </c>
      <c r="O189" s="6"/>
    </row>
    <row r="190" spans="1:15" x14ac:dyDescent="0.15">
      <c r="A190" s="20"/>
      <c r="B190" s="21"/>
      <c r="C190" s="22"/>
      <c r="D190" s="22"/>
      <c r="E190" s="1" t="s">
        <v>12</v>
      </c>
      <c r="F190" s="1"/>
      <c r="G190" s="1"/>
      <c r="H190" s="1"/>
      <c r="I190" s="1"/>
      <c r="J190" s="1"/>
      <c r="K190" s="1"/>
      <c r="L190" s="1"/>
      <c r="M190" s="1"/>
      <c r="N190" s="1">
        <v>300</v>
      </c>
      <c r="O190" s="1"/>
    </row>
    <row r="191" spans="1:15" x14ac:dyDescent="0.15">
      <c r="A191" s="20"/>
      <c r="B191" s="21"/>
      <c r="C191" s="22"/>
      <c r="D191" s="22"/>
      <c r="E191" s="9" t="s">
        <v>14</v>
      </c>
      <c r="F191" s="10">
        <f>F195-F193</f>
        <v>0</v>
      </c>
      <c r="G191" s="10">
        <f t="shared" ref="G191:I191" si="97">G195-G193</f>
        <v>0</v>
      </c>
      <c r="H191" s="10">
        <f t="shared" si="97"/>
        <v>0</v>
      </c>
      <c r="I191" s="10">
        <f t="shared" si="97"/>
        <v>0</v>
      </c>
      <c r="J191" s="10">
        <f>J195-J193</f>
        <v>0</v>
      </c>
      <c r="K191" s="10">
        <f>K195-K193</f>
        <v>0</v>
      </c>
      <c r="L191" s="10">
        <f>L195-L193</f>
        <v>0</v>
      </c>
      <c r="M191" s="10">
        <f>M195-M193</f>
        <v>0</v>
      </c>
      <c r="N191" s="10">
        <f>N195-N193</f>
        <v>6.9444444444444198E-3</v>
      </c>
      <c r="O191" s="10">
        <f t="shared" ref="O191" si="98">O195-O193</f>
        <v>0</v>
      </c>
    </row>
    <row r="192" spans="1:15" x14ac:dyDescent="0.15">
      <c r="A192" s="20"/>
      <c r="B192" s="21"/>
      <c r="C192" s="22"/>
      <c r="D192" s="22"/>
      <c r="E192" s="1" t="s">
        <v>15</v>
      </c>
      <c r="F192" s="1"/>
      <c r="G192" s="1"/>
      <c r="H192" s="1"/>
      <c r="I192" s="1"/>
      <c r="J192" s="1"/>
      <c r="K192" s="1"/>
      <c r="L192" s="1"/>
      <c r="M192" s="1"/>
      <c r="N192" s="1" t="s">
        <v>178</v>
      </c>
      <c r="O192" s="1"/>
    </row>
    <row r="193" spans="1:15" x14ac:dyDescent="0.15">
      <c r="A193" s="20"/>
      <c r="B193" s="21"/>
      <c r="C193" s="22"/>
      <c r="D193" s="22"/>
      <c r="E193" s="1" t="s">
        <v>17</v>
      </c>
      <c r="F193" s="12"/>
      <c r="G193" s="12"/>
      <c r="H193" s="12"/>
      <c r="I193" s="12"/>
      <c r="J193" s="12"/>
      <c r="K193" s="12"/>
      <c r="L193" s="12"/>
      <c r="M193" s="12"/>
      <c r="N193" s="12">
        <v>0.56874999999999998</v>
      </c>
      <c r="O193" s="12"/>
    </row>
    <row r="194" spans="1:15" x14ac:dyDescent="0.15">
      <c r="A194" s="20"/>
      <c r="B194" s="21"/>
      <c r="C194" s="22"/>
      <c r="D194" s="22"/>
      <c r="E194" s="1" t="s">
        <v>19</v>
      </c>
      <c r="F194" s="1"/>
      <c r="G194" s="1"/>
      <c r="H194" s="1"/>
      <c r="I194" s="1"/>
      <c r="J194" s="1"/>
      <c r="K194" s="1"/>
      <c r="L194" s="1"/>
      <c r="M194" s="1"/>
      <c r="N194" s="1" t="s">
        <v>126</v>
      </c>
      <c r="O194" s="1"/>
    </row>
    <row r="195" spans="1:15" x14ac:dyDescent="0.15">
      <c r="A195" s="20"/>
      <c r="B195" s="21"/>
      <c r="C195" s="22"/>
      <c r="D195" s="22"/>
      <c r="E195" s="1" t="s">
        <v>21</v>
      </c>
      <c r="F195" s="12"/>
      <c r="G195" s="12"/>
      <c r="H195" s="12"/>
      <c r="I195" s="12"/>
      <c r="J195" s="12"/>
      <c r="K195" s="12"/>
      <c r="L195" s="12"/>
      <c r="M195" s="12"/>
      <c r="N195" s="12">
        <v>0.5756944444444444</v>
      </c>
      <c r="O195" s="12"/>
    </row>
    <row r="196" spans="1:15" x14ac:dyDescent="0.15">
      <c r="A196" s="20"/>
      <c r="B196" s="21"/>
      <c r="C196" s="23" t="s">
        <v>25</v>
      </c>
      <c r="D196" s="23"/>
      <c r="E196" s="23"/>
      <c r="F196" s="9">
        <f>F183+F190</f>
        <v>0</v>
      </c>
      <c r="G196" s="9">
        <f t="shared" ref="G196:I196" si="99">G183+G190</f>
        <v>0</v>
      </c>
      <c r="H196" s="9">
        <f t="shared" si="99"/>
        <v>0</v>
      </c>
      <c r="I196" s="9">
        <f t="shared" si="99"/>
        <v>0</v>
      </c>
      <c r="J196" s="9">
        <f>J183+J190</f>
        <v>300</v>
      </c>
      <c r="K196" s="9">
        <f>K183+K190</f>
        <v>300</v>
      </c>
      <c r="L196" s="9">
        <f>L183+L190</f>
        <v>300</v>
      </c>
      <c r="M196" s="9">
        <f>M183+M190</f>
        <v>300</v>
      </c>
      <c r="N196" s="9">
        <f>N183+N190</f>
        <v>500</v>
      </c>
      <c r="O196" s="9">
        <f t="shared" ref="O196" si="100">O183+O190</f>
        <v>300</v>
      </c>
    </row>
    <row r="197" spans="1:15" x14ac:dyDescent="0.15">
      <c r="A197" s="20"/>
      <c r="B197" s="21"/>
      <c r="C197" s="23" t="s">
        <v>26</v>
      </c>
      <c r="D197" s="23"/>
      <c r="E197" s="23"/>
      <c r="F197" s="10">
        <f>IF(F195="",F184,F195-F186)</f>
        <v>0</v>
      </c>
      <c r="G197" s="10">
        <f t="shared" ref="G197:I197" si="101">IF(G195="",G184,G195-G186)</f>
        <v>0</v>
      </c>
      <c r="H197" s="10">
        <f t="shared" si="101"/>
        <v>0</v>
      </c>
      <c r="I197" s="10">
        <f t="shared" si="101"/>
        <v>0</v>
      </c>
      <c r="J197" s="10">
        <f>IF(J195="",J184,J195-J186)</f>
        <v>3.4722222222222099E-3</v>
      </c>
      <c r="K197" s="10">
        <f>IF(K195="",K184,K195-K186)</f>
        <v>3.4722222222222099E-3</v>
      </c>
      <c r="L197" s="10">
        <f>IF(L195="",L184,L195-L186)</f>
        <v>1.041666666666663E-2</v>
      </c>
      <c r="M197" s="10">
        <f>IF(M195="",M184,M195-M186)</f>
        <v>1.041666666666663E-2</v>
      </c>
      <c r="N197" s="10">
        <f>IF(N195="",N184,N195-N186)</f>
        <v>9.1666666666666619E-2</v>
      </c>
      <c r="O197" s="10">
        <f t="shared" ref="O197" si="102">IF(O195="",O184,O195-O186)</f>
        <v>9.0277777777777457E-3</v>
      </c>
    </row>
    <row r="198" spans="1:15" x14ac:dyDescent="0.15">
      <c r="A198" s="19" t="s">
        <v>58</v>
      </c>
      <c r="B198" s="21" t="s">
        <v>119</v>
      </c>
      <c r="C198" s="22" t="s">
        <v>8</v>
      </c>
      <c r="D198" s="22" t="s">
        <v>9</v>
      </c>
      <c r="E198" s="6" t="s">
        <v>10</v>
      </c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1:15" x14ac:dyDescent="0.15">
      <c r="A199" s="20"/>
      <c r="B199" s="21"/>
      <c r="C199" s="22"/>
      <c r="D199" s="22"/>
      <c r="E199" s="1" t="s">
        <v>12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x14ac:dyDescent="0.15">
      <c r="A200" s="20"/>
      <c r="B200" s="21"/>
      <c r="C200" s="22"/>
      <c r="D200" s="22"/>
      <c r="E200" s="9" t="s">
        <v>14</v>
      </c>
      <c r="F200" s="10">
        <f t="shared" ref="F200:O200" si="103">F204-F202</f>
        <v>0</v>
      </c>
      <c r="G200" s="10">
        <f t="shared" si="103"/>
        <v>0</v>
      </c>
      <c r="H200" s="10">
        <f t="shared" si="103"/>
        <v>0</v>
      </c>
      <c r="I200" s="10">
        <f t="shared" si="103"/>
        <v>0</v>
      </c>
      <c r="J200" s="10">
        <f t="shared" si="103"/>
        <v>0</v>
      </c>
      <c r="K200" s="10">
        <f t="shared" si="103"/>
        <v>0</v>
      </c>
      <c r="L200" s="10">
        <f t="shared" si="103"/>
        <v>0</v>
      </c>
      <c r="M200" s="10">
        <f t="shared" si="103"/>
        <v>0</v>
      </c>
      <c r="N200" s="10">
        <f t="shared" si="103"/>
        <v>0</v>
      </c>
      <c r="O200" s="10">
        <f t="shared" si="103"/>
        <v>0</v>
      </c>
    </row>
    <row r="201" spans="1:15" x14ac:dyDescent="0.15">
      <c r="A201" s="20"/>
      <c r="B201" s="21"/>
      <c r="C201" s="22"/>
      <c r="D201" s="22"/>
      <c r="E201" s="1" t="s">
        <v>15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x14ac:dyDescent="0.15">
      <c r="A202" s="20"/>
      <c r="B202" s="21"/>
      <c r="C202" s="22"/>
      <c r="D202" s="22"/>
      <c r="E202" s="1" t="s">
        <v>17</v>
      </c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x14ac:dyDescent="0.15">
      <c r="A203" s="20"/>
      <c r="B203" s="21"/>
      <c r="C203" s="22"/>
      <c r="D203" s="22"/>
      <c r="E203" s="1" t="s">
        <v>19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x14ac:dyDescent="0.15">
      <c r="A204" s="20"/>
      <c r="B204" s="21"/>
      <c r="C204" s="22"/>
      <c r="D204" s="22"/>
      <c r="E204" s="1" t="s">
        <v>21</v>
      </c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x14ac:dyDescent="0.15">
      <c r="A205" s="20"/>
      <c r="B205" s="21"/>
      <c r="C205" s="22"/>
      <c r="D205" s="22" t="s">
        <v>23</v>
      </c>
      <c r="E205" s="6" t="s">
        <v>10</v>
      </c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1:15" x14ac:dyDescent="0.15">
      <c r="A206" s="20"/>
      <c r="B206" s="21"/>
      <c r="C206" s="22"/>
      <c r="D206" s="22"/>
      <c r="E206" s="1" t="s">
        <v>12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x14ac:dyDescent="0.15">
      <c r="A207" s="20"/>
      <c r="B207" s="21"/>
      <c r="C207" s="22"/>
      <c r="D207" s="22"/>
      <c r="E207" s="9" t="s">
        <v>14</v>
      </c>
      <c r="F207" s="10">
        <f>F211-F209</f>
        <v>0</v>
      </c>
      <c r="G207" s="10">
        <f t="shared" ref="G207:I207" si="104">G211-G209</f>
        <v>0</v>
      </c>
      <c r="H207" s="10">
        <f t="shared" si="104"/>
        <v>0</v>
      </c>
      <c r="I207" s="10">
        <f t="shared" si="104"/>
        <v>0</v>
      </c>
      <c r="J207" s="10">
        <f>J211-J209</f>
        <v>0</v>
      </c>
      <c r="K207" s="10">
        <f>K211-K209</f>
        <v>0</v>
      </c>
      <c r="L207" s="10">
        <f>L211-L209</f>
        <v>0</v>
      </c>
      <c r="M207" s="10">
        <f>M211-M209</f>
        <v>0</v>
      </c>
      <c r="N207" s="10">
        <f>N211-N209</f>
        <v>0</v>
      </c>
      <c r="O207" s="10">
        <f t="shared" ref="O207" si="105">O211-O209</f>
        <v>0</v>
      </c>
    </row>
    <row r="208" spans="1:15" x14ac:dyDescent="0.15">
      <c r="A208" s="20"/>
      <c r="B208" s="21"/>
      <c r="C208" s="22"/>
      <c r="D208" s="22"/>
      <c r="E208" s="1" t="s">
        <v>15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x14ac:dyDescent="0.15">
      <c r="A209" s="20"/>
      <c r="B209" s="21"/>
      <c r="C209" s="22"/>
      <c r="D209" s="22"/>
      <c r="E209" s="1" t="s">
        <v>17</v>
      </c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x14ac:dyDescent="0.15">
      <c r="A210" s="20"/>
      <c r="B210" s="21"/>
      <c r="C210" s="22"/>
      <c r="D210" s="22"/>
      <c r="E210" s="1" t="s">
        <v>19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x14ac:dyDescent="0.15">
      <c r="A211" s="20"/>
      <c r="B211" s="21"/>
      <c r="C211" s="22"/>
      <c r="D211" s="22"/>
      <c r="E211" s="1" t="s">
        <v>21</v>
      </c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 x14ac:dyDescent="0.15">
      <c r="A212" s="20"/>
      <c r="B212" s="21"/>
      <c r="C212" s="23" t="s">
        <v>25</v>
      </c>
      <c r="D212" s="23"/>
      <c r="E212" s="23"/>
      <c r="F212" s="9">
        <f>F199+F206</f>
        <v>0</v>
      </c>
      <c r="G212" s="9">
        <f t="shared" ref="G212:I212" si="106">G199+G206</f>
        <v>0</v>
      </c>
      <c r="H212" s="9">
        <f t="shared" si="106"/>
        <v>0</v>
      </c>
      <c r="I212" s="9">
        <f t="shared" si="106"/>
        <v>0</v>
      </c>
      <c r="J212" s="9">
        <f>J199+J206</f>
        <v>0</v>
      </c>
      <c r="K212" s="9">
        <f>K199+K206</f>
        <v>0</v>
      </c>
      <c r="L212" s="9">
        <f>L199+L206</f>
        <v>0</v>
      </c>
      <c r="M212" s="9">
        <f>M199+M206</f>
        <v>0</v>
      </c>
      <c r="N212" s="9">
        <f>N199+N206</f>
        <v>0</v>
      </c>
      <c r="O212" s="9">
        <f t="shared" ref="O212" si="107">O199+O206</f>
        <v>0</v>
      </c>
    </row>
    <row r="213" spans="1:15" x14ac:dyDescent="0.15">
      <c r="A213" s="20"/>
      <c r="B213" s="21"/>
      <c r="C213" s="23" t="s">
        <v>26</v>
      </c>
      <c r="D213" s="23"/>
      <c r="E213" s="23"/>
      <c r="F213" s="10">
        <f>IF(F211="",F200,F211-F202)</f>
        <v>0</v>
      </c>
      <c r="G213" s="10">
        <f t="shared" ref="G213:I213" si="108">IF(G211="",G200,G211-G202)</f>
        <v>0</v>
      </c>
      <c r="H213" s="10">
        <f t="shared" si="108"/>
        <v>0</v>
      </c>
      <c r="I213" s="10">
        <f t="shared" si="108"/>
        <v>0</v>
      </c>
      <c r="J213" s="10">
        <f>IF(J211="",J200,J211-J202)</f>
        <v>0</v>
      </c>
      <c r="K213" s="10">
        <f>IF(K211="",K200,K211-K202)</f>
        <v>0</v>
      </c>
      <c r="L213" s="10">
        <f>IF(L211="",L200,L211-L202)</f>
        <v>0</v>
      </c>
      <c r="M213" s="10">
        <f>IF(M211="",M200,M211-M202)</f>
        <v>0</v>
      </c>
      <c r="N213" s="10">
        <f>IF(N211="",N200,N211-N202)</f>
        <v>0</v>
      </c>
      <c r="O213" s="10">
        <f t="shared" ref="O213" si="109">IF(O211="",O200,O211-O202)</f>
        <v>0</v>
      </c>
    </row>
    <row r="214" spans="1:15" x14ac:dyDescent="0.15">
      <c r="A214" s="20"/>
      <c r="B214" s="21"/>
      <c r="C214" s="22" t="s">
        <v>27</v>
      </c>
      <c r="D214" s="22" t="s">
        <v>9</v>
      </c>
      <c r="E214" s="6" t="s">
        <v>10</v>
      </c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x14ac:dyDescent="0.15">
      <c r="A215" s="20"/>
      <c r="B215" s="21"/>
      <c r="C215" s="22"/>
      <c r="D215" s="22"/>
      <c r="E215" s="1" t="s">
        <v>12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x14ac:dyDescent="0.15">
      <c r="A216" s="20"/>
      <c r="B216" s="21"/>
      <c r="C216" s="22"/>
      <c r="D216" s="22"/>
      <c r="E216" s="9" t="s">
        <v>14</v>
      </c>
      <c r="F216" s="10">
        <f t="shared" ref="F216:O216" si="110">F220-F218</f>
        <v>0</v>
      </c>
      <c r="G216" s="10">
        <f t="shared" si="110"/>
        <v>0</v>
      </c>
      <c r="H216" s="10">
        <f t="shared" si="110"/>
        <v>0</v>
      </c>
      <c r="I216" s="10">
        <f t="shared" si="110"/>
        <v>0</v>
      </c>
      <c r="J216" s="10">
        <f t="shared" si="110"/>
        <v>0</v>
      </c>
      <c r="K216" s="10">
        <f t="shared" si="110"/>
        <v>0</v>
      </c>
      <c r="L216" s="10">
        <f t="shared" si="110"/>
        <v>0</v>
      </c>
      <c r="M216" s="10">
        <f t="shared" si="110"/>
        <v>0</v>
      </c>
      <c r="N216" s="10">
        <f t="shared" si="110"/>
        <v>0</v>
      </c>
      <c r="O216" s="10">
        <f t="shared" si="110"/>
        <v>0</v>
      </c>
    </row>
    <row r="217" spans="1:15" x14ac:dyDescent="0.15">
      <c r="A217" s="20"/>
      <c r="B217" s="21"/>
      <c r="C217" s="22"/>
      <c r="D217" s="22"/>
      <c r="E217" s="1" t="s">
        <v>15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x14ac:dyDescent="0.15">
      <c r="A218" s="20"/>
      <c r="B218" s="21"/>
      <c r="C218" s="22"/>
      <c r="D218" s="22"/>
      <c r="E218" s="1" t="s">
        <v>17</v>
      </c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x14ac:dyDescent="0.15">
      <c r="A219" s="20"/>
      <c r="B219" s="21"/>
      <c r="C219" s="22"/>
      <c r="D219" s="22"/>
      <c r="E219" s="1" t="s">
        <v>19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x14ac:dyDescent="0.15">
      <c r="A220" s="20"/>
      <c r="B220" s="21"/>
      <c r="C220" s="22"/>
      <c r="D220" s="22"/>
      <c r="E220" s="1" t="s">
        <v>21</v>
      </c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 x14ac:dyDescent="0.15">
      <c r="A221" s="20"/>
      <c r="B221" s="21"/>
      <c r="C221" s="22"/>
      <c r="D221" s="22" t="s">
        <v>23</v>
      </c>
      <c r="E221" s="6" t="s">
        <v>10</v>
      </c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 x14ac:dyDescent="0.15">
      <c r="A222" s="20"/>
      <c r="B222" s="21"/>
      <c r="C222" s="22"/>
      <c r="D222" s="22"/>
      <c r="E222" s="1" t="s">
        <v>12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x14ac:dyDescent="0.15">
      <c r="A223" s="20"/>
      <c r="B223" s="21"/>
      <c r="C223" s="22"/>
      <c r="D223" s="22"/>
      <c r="E223" s="9" t="s">
        <v>14</v>
      </c>
      <c r="F223" s="10">
        <f>F227-F225</f>
        <v>0</v>
      </c>
      <c r="G223" s="10">
        <f t="shared" ref="G223:I223" si="111">G227-G225</f>
        <v>0</v>
      </c>
      <c r="H223" s="10">
        <f t="shared" si="111"/>
        <v>0</v>
      </c>
      <c r="I223" s="10">
        <f t="shared" si="111"/>
        <v>0</v>
      </c>
      <c r="J223" s="10">
        <f>J227-J225</f>
        <v>0</v>
      </c>
      <c r="K223" s="10">
        <f>K227-K225</f>
        <v>0</v>
      </c>
      <c r="L223" s="10">
        <f>L227-L225</f>
        <v>0</v>
      </c>
      <c r="M223" s="10">
        <f>M227-M225</f>
        <v>0</v>
      </c>
      <c r="N223" s="10">
        <f>N227-N225</f>
        <v>0</v>
      </c>
      <c r="O223" s="10">
        <f t="shared" ref="O223" si="112">O227-O225</f>
        <v>0</v>
      </c>
    </row>
    <row r="224" spans="1:15" x14ac:dyDescent="0.15">
      <c r="A224" s="20"/>
      <c r="B224" s="21"/>
      <c r="C224" s="22"/>
      <c r="D224" s="22"/>
      <c r="E224" s="1" t="s">
        <v>15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x14ac:dyDescent="0.15">
      <c r="A225" s="20"/>
      <c r="B225" s="21"/>
      <c r="C225" s="22"/>
      <c r="D225" s="22"/>
      <c r="E225" s="1" t="s">
        <v>17</v>
      </c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 x14ac:dyDescent="0.15">
      <c r="A226" s="20"/>
      <c r="B226" s="21"/>
      <c r="C226" s="22"/>
      <c r="D226" s="22"/>
      <c r="E226" s="1" t="s">
        <v>19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x14ac:dyDescent="0.15">
      <c r="A227" s="20"/>
      <c r="B227" s="21"/>
      <c r="C227" s="22"/>
      <c r="D227" s="22"/>
      <c r="E227" s="1" t="s">
        <v>21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 x14ac:dyDescent="0.15">
      <c r="A228" s="20"/>
      <c r="B228" s="21"/>
      <c r="C228" s="23" t="s">
        <v>25</v>
      </c>
      <c r="D228" s="23"/>
      <c r="E228" s="23"/>
      <c r="F228" s="9">
        <f>F215+F222</f>
        <v>0</v>
      </c>
      <c r="G228" s="9">
        <f t="shared" ref="G228:I228" si="113">G215+G222</f>
        <v>0</v>
      </c>
      <c r="H228" s="9">
        <f t="shared" si="113"/>
        <v>0</v>
      </c>
      <c r="I228" s="9">
        <f t="shared" si="113"/>
        <v>0</v>
      </c>
      <c r="J228" s="9">
        <f>J215+J222</f>
        <v>0</v>
      </c>
      <c r="K228" s="9">
        <f>K215+K222</f>
        <v>0</v>
      </c>
      <c r="L228" s="9">
        <f>L215+L222</f>
        <v>0</v>
      </c>
      <c r="M228" s="9">
        <f>M215+M222</f>
        <v>0</v>
      </c>
      <c r="N228" s="9">
        <f>N215+N222</f>
        <v>0</v>
      </c>
      <c r="O228" s="9">
        <f t="shared" ref="O228" si="114">O215+O222</f>
        <v>0</v>
      </c>
    </row>
    <row r="229" spans="1:15" x14ac:dyDescent="0.15">
      <c r="A229" s="20"/>
      <c r="B229" s="21"/>
      <c r="C229" s="23" t="s">
        <v>26</v>
      </c>
      <c r="D229" s="23"/>
      <c r="E229" s="23"/>
      <c r="F229" s="10">
        <f>IF(F227="",F216,F227-F218)</f>
        <v>0</v>
      </c>
      <c r="G229" s="10">
        <f t="shared" ref="G229:I229" si="115">IF(G227="",G216,G227-G218)</f>
        <v>0</v>
      </c>
      <c r="H229" s="10">
        <f t="shared" si="115"/>
        <v>0</v>
      </c>
      <c r="I229" s="10">
        <f t="shared" si="115"/>
        <v>0</v>
      </c>
      <c r="J229" s="10">
        <f>IF(J227="",J216,J227-J218)</f>
        <v>0</v>
      </c>
      <c r="K229" s="10">
        <f>IF(K227="",K216,K227-K218)</f>
        <v>0</v>
      </c>
      <c r="L229" s="10">
        <f>IF(L227="",L216,L227-L218)</f>
        <v>0</v>
      </c>
      <c r="M229" s="10">
        <f>IF(M227="",M216,M227-M218)</f>
        <v>0</v>
      </c>
      <c r="N229" s="10">
        <f>IF(N227="",N216,N227-N218)</f>
        <v>0</v>
      </c>
      <c r="O229" s="10">
        <f t="shared" ref="O229" si="116">IF(O227="",O216,O227-O218)</f>
        <v>0</v>
      </c>
    </row>
    <row r="230" spans="1:15" x14ac:dyDescent="0.15">
      <c r="A230" s="19" t="s">
        <v>76</v>
      </c>
      <c r="B230" s="21" t="s">
        <v>194</v>
      </c>
      <c r="C230" s="22" t="s">
        <v>8</v>
      </c>
      <c r="D230" s="22" t="s">
        <v>9</v>
      </c>
      <c r="E230" s="6" t="s">
        <v>10</v>
      </c>
      <c r="F230" s="6"/>
      <c r="G230" s="6" t="s">
        <v>223</v>
      </c>
      <c r="H230" s="6" t="s">
        <v>63</v>
      </c>
      <c r="I230" s="6" t="s">
        <v>63</v>
      </c>
      <c r="J230" s="6" t="s">
        <v>127</v>
      </c>
      <c r="K230" s="6" t="s">
        <v>63</v>
      </c>
      <c r="L230" s="6" t="s">
        <v>63</v>
      </c>
      <c r="M230" s="6" t="s">
        <v>63</v>
      </c>
      <c r="N230" s="6" t="s">
        <v>63</v>
      </c>
      <c r="O230" s="6" t="s">
        <v>63</v>
      </c>
    </row>
    <row r="231" spans="1:15" x14ac:dyDescent="0.15">
      <c r="A231" s="20"/>
      <c r="B231" s="21"/>
      <c r="C231" s="22"/>
      <c r="D231" s="22"/>
      <c r="E231" s="1" t="s">
        <v>12</v>
      </c>
      <c r="F231" s="1"/>
      <c r="G231" s="1">
        <v>590</v>
      </c>
      <c r="H231" s="1">
        <v>590</v>
      </c>
      <c r="I231" s="1">
        <v>590</v>
      </c>
      <c r="J231" s="1">
        <v>290</v>
      </c>
      <c r="K231" s="1">
        <v>290</v>
      </c>
      <c r="L231" s="1">
        <v>220</v>
      </c>
      <c r="M231" s="1">
        <v>220</v>
      </c>
      <c r="N231" s="1">
        <v>290</v>
      </c>
      <c r="O231" s="1">
        <v>290</v>
      </c>
    </row>
    <row r="232" spans="1:15" x14ac:dyDescent="0.15">
      <c r="A232" s="20"/>
      <c r="B232" s="21"/>
      <c r="C232" s="22"/>
      <c r="D232" s="22"/>
      <c r="E232" s="9" t="s">
        <v>14</v>
      </c>
      <c r="F232" s="10">
        <f t="shared" ref="F232:O232" si="117">F236-F234</f>
        <v>0</v>
      </c>
      <c r="G232" s="10">
        <f t="shared" si="117"/>
        <v>2.083333333333337E-2</v>
      </c>
      <c r="H232" s="10">
        <f t="shared" si="117"/>
        <v>2.4999999999999967E-2</v>
      </c>
      <c r="I232" s="10">
        <f t="shared" si="117"/>
        <v>2.4999999999999967E-2</v>
      </c>
      <c r="J232" s="10">
        <f t="shared" si="117"/>
        <v>4.1666666666666519E-3</v>
      </c>
      <c r="K232" s="10">
        <f t="shared" si="117"/>
        <v>4.1666666666666519E-3</v>
      </c>
      <c r="L232" s="10">
        <f t="shared" si="117"/>
        <v>6.9444444444444198E-4</v>
      </c>
      <c r="M232" s="10">
        <f t="shared" si="117"/>
        <v>6.9444444444444198E-4</v>
      </c>
      <c r="N232" s="10">
        <f t="shared" si="117"/>
        <v>4.1666666666666519E-3</v>
      </c>
      <c r="O232" s="10">
        <f t="shared" si="117"/>
        <v>2.0833333333333259E-3</v>
      </c>
    </row>
    <row r="233" spans="1:15" x14ac:dyDescent="0.15">
      <c r="A233" s="20"/>
      <c r="B233" s="21"/>
      <c r="C233" s="22"/>
      <c r="D233" s="22"/>
      <c r="E233" s="1" t="s">
        <v>15</v>
      </c>
      <c r="F233" s="1" t="s">
        <v>179</v>
      </c>
      <c r="G233" s="1" t="s">
        <v>128</v>
      </c>
      <c r="H233" s="1" t="s">
        <v>128</v>
      </c>
      <c r="I233" s="1" t="s">
        <v>128</v>
      </c>
      <c r="J233" s="1" t="s">
        <v>128</v>
      </c>
      <c r="K233" s="1" t="s">
        <v>128</v>
      </c>
      <c r="L233" s="1" t="s">
        <v>128</v>
      </c>
      <c r="M233" s="1" t="s">
        <v>128</v>
      </c>
      <c r="N233" s="1" t="s">
        <v>128</v>
      </c>
      <c r="O233" s="1" t="s">
        <v>128</v>
      </c>
    </row>
    <row r="234" spans="1:15" x14ac:dyDescent="0.15">
      <c r="A234" s="20"/>
      <c r="B234" s="21"/>
      <c r="C234" s="22"/>
      <c r="D234" s="22"/>
      <c r="E234" s="1" t="s">
        <v>17</v>
      </c>
      <c r="F234" s="12"/>
      <c r="G234" s="12">
        <v>0.30555555555555552</v>
      </c>
      <c r="H234" s="12">
        <v>0.28125</v>
      </c>
      <c r="I234" s="12">
        <v>0.28125</v>
      </c>
      <c r="J234" s="12">
        <v>0.3263888888888889</v>
      </c>
      <c r="K234" s="12">
        <v>0.52430555555555558</v>
      </c>
      <c r="L234" s="12">
        <v>0.3263888888888889</v>
      </c>
      <c r="M234" s="12">
        <v>0.56597222222222221</v>
      </c>
      <c r="N234" s="12">
        <v>0.3263888888888889</v>
      </c>
      <c r="O234" s="12">
        <v>0.3263888888888889</v>
      </c>
    </row>
    <row r="235" spans="1:15" x14ac:dyDescent="0.15">
      <c r="A235" s="20"/>
      <c r="B235" s="21"/>
      <c r="C235" s="22"/>
      <c r="D235" s="22"/>
      <c r="E235" s="1" t="s">
        <v>19</v>
      </c>
      <c r="F235" s="1"/>
      <c r="G235" s="1" t="s">
        <v>224</v>
      </c>
      <c r="H235" s="1" t="s">
        <v>146</v>
      </c>
      <c r="I235" s="1" t="s">
        <v>146</v>
      </c>
      <c r="J235" s="1" t="s">
        <v>129</v>
      </c>
      <c r="K235" s="1" t="s">
        <v>65</v>
      </c>
      <c r="L235" s="1" t="s">
        <v>130</v>
      </c>
      <c r="M235" s="1" t="s">
        <v>47</v>
      </c>
      <c r="N235" s="1" t="s">
        <v>65</v>
      </c>
      <c r="O235" s="1" t="s">
        <v>131</v>
      </c>
    </row>
    <row r="236" spans="1:15" x14ac:dyDescent="0.15">
      <c r="A236" s="20"/>
      <c r="B236" s="21"/>
      <c r="C236" s="22"/>
      <c r="D236" s="22"/>
      <c r="E236" s="1" t="s">
        <v>21</v>
      </c>
      <c r="F236" s="12"/>
      <c r="G236" s="12">
        <v>0.3263888888888889</v>
      </c>
      <c r="H236" s="12">
        <v>0.30624999999999997</v>
      </c>
      <c r="I236" s="12">
        <v>0.30624999999999997</v>
      </c>
      <c r="J236" s="12">
        <v>0.33055555555555555</v>
      </c>
      <c r="K236" s="12">
        <v>0.52847222222222223</v>
      </c>
      <c r="L236" s="12">
        <v>0.32708333333333334</v>
      </c>
      <c r="M236" s="12">
        <v>0.56666666666666665</v>
      </c>
      <c r="N236" s="12">
        <v>0.33055555555555555</v>
      </c>
      <c r="O236" s="12">
        <v>0.32847222222222222</v>
      </c>
    </row>
    <row r="237" spans="1:15" x14ac:dyDescent="0.15">
      <c r="A237" s="20"/>
      <c r="B237" s="21"/>
      <c r="C237" s="22"/>
      <c r="D237" s="22" t="s">
        <v>23</v>
      </c>
      <c r="E237" s="6" t="s">
        <v>10</v>
      </c>
      <c r="F237" s="6"/>
      <c r="G237" s="6"/>
      <c r="H237" s="16" t="s">
        <v>85</v>
      </c>
      <c r="I237" s="6" t="s">
        <v>92</v>
      </c>
      <c r="J237" s="6" t="s">
        <v>241</v>
      </c>
      <c r="K237" s="6"/>
      <c r="L237" s="6"/>
      <c r="M237" s="6"/>
      <c r="N237" s="6" t="s">
        <v>50</v>
      </c>
      <c r="O237" s="6"/>
    </row>
    <row r="238" spans="1:15" x14ac:dyDescent="0.15">
      <c r="A238" s="20"/>
      <c r="B238" s="21"/>
      <c r="C238" s="22"/>
      <c r="D238" s="22"/>
      <c r="E238" s="1" t="s">
        <v>12</v>
      </c>
      <c r="F238" s="1"/>
      <c r="G238" s="1"/>
      <c r="H238" s="1">
        <v>100</v>
      </c>
      <c r="I238" s="1">
        <v>300</v>
      </c>
      <c r="J238" s="1">
        <v>220</v>
      </c>
      <c r="K238" s="1"/>
      <c r="L238" s="1"/>
      <c r="M238" s="1"/>
      <c r="N238" s="1">
        <v>200</v>
      </c>
      <c r="O238" s="1"/>
    </row>
    <row r="239" spans="1:15" x14ac:dyDescent="0.15">
      <c r="A239" s="20"/>
      <c r="B239" s="21"/>
      <c r="C239" s="22"/>
      <c r="D239" s="22"/>
      <c r="E239" s="9" t="s">
        <v>14</v>
      </c>
      <c r="F239" s="10">
        <f>F243-F241</f>
        <v>0</v>
      </c>
      <c r="G239" s="10">
        <f t="shared" ref="G239:I239" si="118">G243-G241</f>
        <v>0</v>
      </c>
      <c r="H239" s="10">
        <f t="shared" si="118"/>
        <v>8.3333333333333037E-3</v>
      </c>
      <c r="I239" s="10">
        <f t="shared" si="118"/>
        <v>1.041666666666663E-2</v>
      </c>
      <c r="J239" s="10">
        <f>J243-J241</f>
        <v>2.7777777777777679E-3</v>
      </c>
      <c r="K239" s="10">
        <f>K243-K241</f>
        <v>0</v>
      </c>
      <c r="L239" s="10">
        <f>L243-L241</f>
        <v>0</v>
      </c>
      <c r="M239" s="10">
        <f>M243-M241</f>
        <v>0</v>
      </c>
      <c r="N239" s="10">
        <f>N243-N241</f>
        <v>9.7222222222221877E-3</v>
      </c>
      <c r="O239" s="10">
        <f t="shared" ref="O239" si="119">O243-O241</f>
        <v>0</v>
      </c>
    </row>
    <row r="240" spans="1:15" x14ac:dyDescent="0.15">
      <c r="A240" s="20"/>
      <c r="B240" s="21"/>
      <c r="C240" s="22"/>
      <c r="D240" s="22"/>
      <c r="E240" s="1" t="s">
        <v>15</v>
      </c>
      <c r="F240" s="1"/>
      <c r="G240" s="1"/>
      <c r="H240" s="1" t="s">
        <v>148</v>
      </c>
      <c r="I240" s="1" t="s">
        <v>147</v>
      </c>
      <c r="J240" s="1" t="s">
        <v>65</v>
      </c>
      <c r="K240" s="1"/>
      <c r="L240" s="1"/>
      <c r="M240" s="1"/>
      <c r="N240" s="1" t="s">
        <v>174</v>
      </c>
      <c r="O240" s="1"/>
    </row>
    <row r="241" spans="1:15" x14ac:dyDescent="0.15">
      <c r="A241" s="20"/>
      <c r="B241" s="21"/>
      <c r="C241" s="22"/>
      <c r="D241" s="22"/>
      <c r="E241" s="1" t="s">
        <v>17</v>
      </c>
      <c r="F241" s="12"/>
      <c r="G241" s="12"/>
      <c r="H241" s="12">
        <v>0.3263888888888889</v>
      </c>
      <c r="I241" s="12">
        <v>0.31736111111111115</v>
      </c>
      <c r="J241" s="12">
        <v>0.3298611111111111</v>
      </c>
      <c r="K241" s="12"/>
      <c r="L241" s="12"/>
      <c r="M241" s="12"/>
      <c r="N241" s="12">
        <v>0.33958333333333335</v>
      </c>
      <c r="O241" s="12"/>
    </row>
    <row r="242" spans="1:15" x14ac:dyDescent="0.15">
      <c r="A242" s="20"/>
      <c r="B242" s="21"/>
      <c r="C242" s="22"/>
      <c r="D242" s="22"/>
      <c r="E242" s="1" t="s">
        <v>19</v>
      </c>
      <c r="F242" s="1"/>
      <c r="G242" s="1"/>
      <c r="H242" s="1" t="s">
        <v>83</v>
      </c>
      <c r="I242" s="1" t="s">
        <v>82</v>
      </c>
      <c r="J242" s="1" t="s">
        <v>242</v>
      </c>
      <c r="K242" s="1"/>
      <c r="L242" s="1"/>
      <c r="M242" s="1"/>
      <c r="N242" s="1" t="s">
        <v>211</v>
      </c>
      <c r="O242" s="1"/>
    </row>
    <row r="243" spans="1:15" x14ac:dyDescent="0.15">
      <c r="A243" s="20"/>
      <c r="B243" s="21"/>
      <c r="C243" s="22"/>
      <c r="D243" s="22"/>
      <c r="E243" s="1" t="s">
        <v>21</v>
      </c>
      <c r="F243" s="12"/>
      <c r="G243" s="12"/>
      <c r="H243" s="12">
        <v>0.3347222222222222</v>
      </c>
      <c r="I243" s="12">
        <v>0.32777777777777778</v>
      </c>
      <c r="J243" s="12">
        <v>0.33263888888888887</v>
      </c>
      <c r="K243" s="12"/>
      <c r="L243" s="12"/>
      <c r="M243" s="12"/>
      <c r="N243" s="12">
        <v>0.34930555555555554</v>
      </c>
      <c r="O243" s="12"/>
    </row>
    <row r="244" spans="1:15" x14ac:dyDescent="0.15">
      <c r="A244" s="20"/>
      <c r="B244" s="21"/>
      <c r="C244" s="23" t="s">
        <v>25</v>
      </c>
      <c r="D244" s="23"/>
      <c r="E244" s="23"/>
      <c r="F244" s="9">
        <f>F231+F238</f>
        <v>0</v>
      </c>
      <c r="G244" s="9">
        <f t="shared" ref="G244:I244" si="120">G231+G238</f>
        <v>590</v>
      </c>
      <c r="H244" s="9">
        <f t="shared" si="120"/>
        <v>690</v>
      </c>
      <c r="I244" s="9">
        <f t="shared" si="120"/>
        <v>890</v>
      </c>
      <c r="J244" s="9">
        <f>J231+J238</f>
        <v>510</v>
      </c>
      <c r="K244" s="9">
        <f>K231+K238</f>
        <v>290</v>
      </c>
      <c r="L244" s="9">
        <f>L231+L238</f>
        <v>220</v>
      </c>
      <c r="M244" s="9">
        <f>M231+M238</f>
        <v>220</v>
      </c>
      <c r="N244" s="9">
        <f>N231+N238</f>
        <v>490</v>
      </c>
      <c r="O244" s="9">
        <f t="shared" ref="O244" si="121">O231+O238</f>
        <v>290</v>
      </c>
    </row>
    <row r="245" spans="1:15" x14ac:dyDescent="0.15">
      <c r="A245" s="20"/>
      <c r="B245" s="21"/>
      <c r="C245" s="23" t="s">
        <v>26</v>
      </c>
      <c r="D245" s="23"/>
      <c r="E245" s="23"/>
      <c r="F245" s="10">
        <f>IF(F243="",F232,F243-F234)</f>
        <v>0</v>
      </c>
      <c r="G245" s="10">
        <f t="shared" ref="G245:I245" si="122">IF(G243="",G232,G243-G234)</f>
        <v>2.083333333333337E-2</v>
      </c>
      <c r="H245" s="10">
        <f t="shared" si="122"/>
        <v>5.3472222222222199E-2</v>
      </c>
      <c r="I245" s="10">
        <f t="shared" si="122"/>
        <v>4.6527777777777779E-2</v>
      </c>
      <c r="J245" s="10">
        <f>IF(J243="",J232,J243-J234)</f>
        <v>6.2499999999999778E-3</v>
      </c>
      <c r="K245" s="10">
        <f>IF(K243="",K232,K243-K234)</f>
        <v>4.1666666666666519E-3</v>
      </c>
      <c r="L245" s="10">
        <f>IF(L243="",L232,L243-L234)</f>
        <v>6.9444444444444198E-4</v>
      </c>
      <c r="M245" s="10">
        <f>IF(M243="",M232,M243-M234)</f>
        <v>6.9444444444444198E-4</v>
      </c>
      <c r="N245" s="10">
        <f>IF(N243="",N232,N243-N234)</f>
        <v>2.2916666666666641E-2</v>
      </c>
      <c r="O245" s="10">
        <f t="shared" ref="O245" si="123">IF(O243="",O232,O243-O234)</f>
        <v>2.0833333333333259E-3</v>
      </c>
    </row>
    <row r="246" spans="1:15" x14ac:dyDescent="0.15">
      <c r="A246" s="20"/>
      <c r="B246" s="21"/>
      <c r="C246" s="22" t="s">
        <v>27</v>
      </c>
      <c r="D246" s="22" t="s">
        <v>9</v>
      </c>
      <c r="E246" s="6" t="s">
        <v>10</v>
      </c>
      <c r="F246" s="6"/>
      <c r="G246" s="6" t="s">
        <v>63</v>
      </c>
      <c r="H246" s="16" t="s">
        <v>85</v>
      </c>
      <c r="I246" s="6" t="s">
        <v>149</v>
      </c>
      <c r="J246" s="6" t="s">
        <v>241</v>
      </c>
      <c r="K246" s="6"/>
      <c r="L246" s="6" t="s">
        <v>212</v>
      </c>
      <c r="M246" s="6" t="s">
        <v>212</v>
      </c>
      <c r="N246" s="6" t="s">
        <v>50</v>
      </c>
      <c r="O246" s="6" t="s">
        <v>132</v>
      </c>
    </row>
    <row r="247" spans="1:15" x14ac:dyDescent="0.15">
      <c r="A247" s="20"/>
      <c r="B247" s="21"/>
      <c r="C247" s="22"/>
      <c r="D247" s="22"/>
      <c r="E247" s="1" t="s">
        <v>12</v>
      </c>
      <c r="F247" s="1"/>
      <c r="G247" s="1">
        <v>590</v>
      </c>
      <c r="H247" s="1">
        <v>200</v>
      </c>
      <c r="I247" s="1">
        <v>300</v>
      </c>
      <c r="J247" s="1">
        <v>280</v>
      </c>
      <c r="K247" s="1"/>
      <c r="L247" s="1">
        <v>220</v>
      </c>
      <c r="M247" s="1">
        <v>220</v>
      </c>
      <c r="N247" s="1">
        <v>200</v>
      </c>
      <c r="O247" s="1">
        <v>290</v>
      </c>
    </row>
    <row r="248" spans="1:15" x14ac:dyDescent="0.15">
      <c r="A248" s="20"/>
      <c r="B248" s="21"/>
      <c r="C248" s="22"/>
      <c r="D248" s="22"/>
      <c r="E248" s="9" t="s">
        <v>14</v>
      </c>
      <c r="F248" s="10">
        <f t="shared" ref="F248:O248" si="124">F252-F250</f>
        <v>0</v>
      </c>
      <c r="G248" s="10">
        <f t="shared" si="124"/>
        <v>1.8750000000000044E-2</v>
      </c>
      <c r="H248" s="10">
        <f t="shared" si="124"/>
        <v>1.8750000000000155E-2</v>
      </c>
      <c r="I248" s="10">
        <f t="shared" si="124"/>
        <v>6.2499999999999778E-3</v>
      </c>
      <c r="J248" s="10">
        <f t="shared" si="124"/>
        <v>6.9444444444445308E-3</v>
      </c>
      <c r="K248" s="10">
        <f t="shared" si="124"/>
        <v>0</v>
      </c>
      <c r="L248" s="10">
        <f t="shared" si="124"/>
        <v>1.388888888888884E-3</v>
      </c>
      <c r="M248" s="10">
        <f t="shared" si="124"/>
        <v>1.388888888888995E-3</v>
      </c>
      <c r="N248" s="10">
        <f t="shared" si="124"/>
        <v>6.9444444444444198E-3</v>
      </c>
      <c r="O248" s="10">
        <f t="shared" si="124"/>
        <v>2.7777777777777679E-3</v>
      </c>
    </row>
    <row r="249" spans="1:15" x14ac:dyDescent="0.15">
      <c r="A249" s="20"/>
      <c r="B249" s="21"/>
      <c r="C249" s="22"/>
      <c r="D249" s="22"/>
      <c r="E249" s="1" t="s">
        <v>15</v>
      </c>
      <c r="F249" s="1"/>
      <c r="G249" s="1" t="s">
        <v>224</v>
      </c>
      <c r="H249" s="1" t="s">
        <v>83</v>
      </c>
      <c r="I249" s="1" t="s">
        <v>82</v>
      </c>
      <c r="J249" s="1" t="s">
        <v>242</v>
      </c>
      <c r="K249" s="1"/>
      <c r="L249" s="1" t="s">
        <v>130</v>
      </c>
      <c r="M249" s="1" t="s">
        <v>47</v>
      </c>
      <c r="N249" s="1" t="s">
        <v>211</v>
      </c>
      <c r="O249" s="1" t="s">
        <v>131</v>
      </c>
    </row>
    <row r="250" spans="1:15" x14ac:dyDescent="0.15">
      <c r="A250" s="20"/>
      <c r="B250" s="21"/>
      <c r="C250" s="22"/>
      <c r="D250" s="22"/>
      <c r="E250" s="1" t="s">
        <v>17</v>
      </c>
      <c r="F250" s="12"/>
      <c r="G250" s="12">
        <v>0.67222222222222217</v>
      </c>
      <c r="H250" s="12">
        <v>0.67013888888888884</v>
      </c>
      <c r="I250" s="12">
        <v>0.68680555555555556</v>
      </c>
      <c r="J250" s="12">
        <v>0.51597222222222217</v>
      </c>
      <c r="K250" s="12"/>
      <c r="L250" s="12">
        <v>0.49513888888888885</v>
      </c>
      <c r="M250" s="12">
        <v>0.70347222222222217</v>
      </c>
      <c r="N250" s="12">
        <v>0.48402777777777778</v>
      </c>
      <c r="O250" s="12">
        <v>0.74375000000000002</v>
      </c>
    </row>
    <row r="251" spans="1:15" x14ac:dyDescent="0.15">
      <c r="A251" s="20"/>
      <c r="B251" s="21"/>
      <c r="C251" s="22"/>
      <c r="D251" s="22"/>
      <c r="E251" s="1" t="s">
        <v>19</v>
      </c>
      <c r="F251" s="1"/>
      <c r="G251" s="1" t="s">
        <v>128</v>
      </c>
      <c r="H251" s="1" t="s">
        <v>210</v>
      </c>
      <c r="I251" s="1" t="s">
        <v>207</v>
      </c>
      <c r="J251" s="1" t="s">
        <v>243</v>
      </c>
      <c r="K251" s="1"/>
      <c r="L251" s="1" t="s">
        <v>128</v>
      </c>
      <c r="M251" s="1" t="s">
        <v>128</v>
      </c>
      <c r="N251" s="1" t="s">
        <v>174</v>
      </c>
      <c r="O251" s="1" t="s">
        <v>128</v>
      </c>
    </row>
    <row r="252" spans="1:15" x14ac:dyDescent="0.15">
      <c r="A252" s="20"/>
      <c r="B252" s="21"/>
      <c r="C252" s="22"/>
      <c r="D252" s="22"/>
      <c r="E252" s="1" t="s">
        <v>21</v>
      </c>
      <c r="F252" s="12"/>
      <c r="G252" s="12">
        <v>0.69097222222222221</v>
      </c>
      <c r="H252" s="12">
        <v>0.68888888888888899</v>
      </c>
      <c r="I252" s="12">
        <v>0.69305555555555554</v>
      </c>
      <c r="J252" s="12">
        <v>0.5229166666666667</v>
      </c>
      <c r="K252" s="12"/>
      <c r="L252" s="12">
        <v>0.49652777777777773</v>
      </c>
      <c r="M252" s="12">
        <v>0.70486111111111116</v>
      </c>
      <c r="N252" s="12">
        <v>0.4909722222222222</v>
      </c>
      <c r="O252" s="12">
        <v>0.74652777777777779</v>
      </c>
    </row>
    <row r="253" spans="1:15" x14ac:dyDescent="0.15">
      <c r="A253" s="20"/>
      <c r="B253" s="21"/>
      <c r="C253" s="22"/>
      <c r="D253" s="22" t="s">
        <v>23</v>
      </c>
      <c r="E253" s="6" t="s">
        <v>10</v>
      </c>
      <c r="F253" s="6"/>
      <c r="G253" s="6"/>
      <c r="H253" s="6" t="s">
        <v>172</v>
      </c>
      <c r="I253" s="6" t="s">
        <v>172</v>
      </c>
      <c r="J253" s="6"/>
      <c r="K253" s="6"/>
      <c r="L253" s="6"/>
      <c r="M253" s="6"/>
      <c r="N253" s="6" t="s">
        <v>212</v>
      </c>
      <c r="O253" s="6"/>
    </row>
    <row r="254" spans="1:15" x14ac:dyDescent="0.15">
      <c r="A254" s="20"/>
      <c r="B254" s="21"/>
      <c r="C254" s="22"/>
      <c r="D254" s="22"/>
      <c r="E254" s="1" t="s">
        <v>12</v>
      </c>
      <c r="F254" s="1"/>
      <c r="G254" s="1"/>
      <c r="H254" s="1">
        <v>590</v>
      </c>
      <c r="I254" s="1">
        <v>590</v>
      </c>
      <c r="J254" s="1"/>
      <c r="K254" s="1"/>
      <c r="L254" s="1"/>
      <c r="M254" s="1"/>
      <c r="N254" s="1">
        <v>290</v>
      </c>
      <c r="O254" s="1"/>
    </row>
    <row r="255" spans="1:15" x14ac:dyDescent="0.15">
      <c r="A255" s="20"/>
      <c r="B255" s="21"/>
      <c r="C255" s="22"/>
      <c r="D255" s="22"/>
      <c r="E255" s="9" t="s">
        <v>14</v>
      </c>
      <c r="F255" s="10">
        <f>F259-F257</f>
        <v>0</v>
      </c>
      <c r="G255" s="10">
        <f t="shared" ref="G255:I255" si="125">G259-G257</f>
        <v>0</v>
      </c>
      <c r="H255" s="10">
        <f t="shared" si="125"/>
        <v>2.9861111111111005E-2</v>
      </c>
      <c r="I255" s="10">
        <f t="shared" si="125"/>
        <v>2.9861111111111005E-2</v>
      </c>
      <c r="J255" s="10">
        <f>J259-J257</f>
        <v>0</v>
      </c>
      <c r="K255" s="10">
        <f>K259-K257</f>
        <v>0</v>
      </c>
      <c r="L255" s="10">
        <f>L259-L257</f>
        <v>0</v>
      </c>
      <c r="M255" s="10">
        <f>M259-M257</f>
        <v>0</v>
      </c>
      <c r="N255" s="10">
        <f>N259-N257</f>
        <v>3.4722222222221544E-3</v>
      </c>
      <c r="O255" s="10">
        <f t="shared" ref="O255" si="126">O259-O257</f>
        <v>0</v>
      </c>
    </row>
    <row r="256" spans="1:15" x14ac:dyDescent="0.15">
      <c r="A256" s="20"/>
      <c r="B256" s="21"/>
      <c r="C256" s="22"/>
      <c r="D256" s="22"/>
      <c r="E256" s="1" t="s">
        <v>15</v>
      </c>
      <c r="F256" s="1"/>
      <c r="G256" s="1"/>
      <c r="H256" s="1" t="s">
        <v>208</v>
      </c>
      <c r="I256" s="1" t="s">
        <v>208</v>
      </c>
      <c r="J256" s="1"/>
      <c r="K256" s="1"/>
      <c r="L256" s="1"/>
      <c r="M256" s="1"/>
      <c r="N256" s="1" t="s">
        <v>178</v>
      </c>
      <c r="O256" s="1"/>
    </row>
    <row r="257" spans="1:15" x14ac:dyDescent="0.15">
      <c r="A257" s="20"/>
      <c r="B257" s="21"/>
      <c r="C257" s="22"/>
      <c r="D257" s="22"/>
      <c r="E257" s="1" t="s">
        <v>17</v>
      </c>
      <c r="F257" s="12"/>
      <c r="G257" s="12"/>
      <c r="H257" s="12">
        <v>0.70486111111111116</v>
      </c>
      <c r="I257" s="12">
        <v>0.70486111111111116</v>
      </c>
      <c r="J257" s="12"/>
      <c r="K257" s="12"/>
      <c r="L257" s="12"/>
      <c r="M257" s="12"/>
      <c r="N257" s="12">
        <v>0.49305555555555558</v>
      </c>
      <c r="O257" s="12"/>
    </row>
    <row r="258" spans="1:15" x14ac:dyDescent="0.15">
      <c r="A258" s="20"/>
      <c r="B258" s="21"/>
      <c r="C258" s="22"/>
      <c r="D258" s="22"/>
      <c r="E258" s="1" t="s">
        <v>19</v>
      </c>
      <c r="F258" s="1"/>
      <c r="G258" s="1"/>
      <c r="H258" s="1" t="s">
        <v>209</v>
      </c>
      <c r="I258" s="1" t="s">
        <v>209</v>
      </c>
      <c r="J258" s="1"/>
      <c r="K258" s="1"/>
      <c r="L258" s="1"/>
      <c r="M258" s="1"/>
      <c r="N258" s="1" t="s">
        <v>209</v>
      </c>
      <c r="O258" s="1"/>
    </row>
    <row r="259" spans="1:15" x14ac:dyDescent="0.15">
      <c r="A259" s="20"/>
      <c r="B259" s="21"/>
      <c r="C259" s="22"/>
      <c r="D259" s="22"/>
      <c r="E259" s="1" t="s">
        <v>21</v>
      </c>
      <c r="F259" s="12"/>
      <c r="G259" s="12"/>
      <c r="H259" s="12">
        <v>0.73472222222222217</v>
      </c>
      <c r="I259" s="12">
        <v>0.73472222222222217</v>
      </c>
      <c r="J259" s="12"/>
      <c r="K259" s="12"/>
      <c r="L259" s="12"/>
      <c r="M259" s="12"/>
      <c r="N259" s="12">
        <v>0.49652777777777773</v>
      </c>
      <c r="O259" s="12"/>
    </row>
    <row r="260" spans="1:15" x14ac:dyDescent="0.15">
      <c r="A260" s="20"/>
      <c r="B260" s="21"/>
      <c r="C260" s="23" t="s">
        <v>25</v>
      </c>
      <c r="D260" s="23"/>
      <c r="E260" s="23"/>
      <c r="F260" s="9">
        <f>F247+F254</f>
        <v>0</v>
      </c>
      <c r="G260" s="9">
        <f t="shared" ref="G260:I260" si="127">G247+G254</f>
        <v>590</v>
      </c>
      <c r="H260" s="9">
        <f t="shared" si="127"/>
        <v>790</v>
      </c>
      <c r="I260" s="9">
        <f t="shared" si="127"/>
        <v>890</v>
      </c>
      <c r="J260" s="9">
        <f>J247+J254</f>
        <v>280</v>
      </c>
      <c r="K260" s="9">
        <f>K247+K254</f>
        <v>0</v>
      </c>
      <c r="L260" s="9">
        <f>L247+L254</f>
        <v>220</v>
      </c>
      <c r="M260" s="9">
        <f>M247+M254</f>
        <v>220</v>
      </c>
      <c r="N260" s="9">
        <f>N247+N254</f>
        <v>490</v>
      </c>
      <c r="O260" s="9">
        <f t="shared" ref="O260" si="128">O247+O254</f>
        <v>290</v>
      </c>
    </row>
    <row r="261" spans="1:15" x14ac:dyDescent="0.15">
      <c r="A261" s="20"/>
      <c r="B261" s="21"/>
      <c r="C261" s="23" t="s">
        <v>26</v>
      </c>
      <c r="D261" s="23"/>
      <c r="E261" s="23"/>
      <c r="F261" s="10">
        <f>IF(F259="",F248,F259-F250)</f>
        <v>0</v>
      </c>
      <c r="G261" s="10">
        <f t="shared" ref="G261:I261" si="129">IF(G259="",G248,G259-G250)</f>
        <v>1.8750000000000044E-2</v>
      </c>
      <c r="H261" s="10">
        <f t="shared" si="129"/>
        <v>6.4583333333333326E-2</v>
      </c>
      <c r="I261" s="10">
        <f t="shared" si="129"/>
        <v>4.7916666666666607E-2</v>
      </c>
      <c r="J261" s="10">
        <f>IF(J259="",J248,J259-J250)</f>
        <v>6.9444444444445308E-3</v>
      </c>
      <c r="K261" s="10">
        <f>IF(K259="",K248,K259-K250)</f>
        <v>0</v>
      </c>
      <c r="L261" s="10">
        <f>IF(L259="",L248,L259-L250)</f>
        <v>1.388888888888884E-3</v>
      </c>
      <c r="M261" s="10">
        <f>IF(M259="",M248,M259-M250)</f>
        <v>1.388888888888995E-3</v>
      </c>
      <c r="N261" s="10">
        <f>IF(N259="",N248,N259-N250)</f>
        <v>1.2499999999999956E-2</v>
      </c>
      <c r="O261" s="10">
        <f t="shared" ref="O261" si="130">IF(O259="",O248,O259-O250)</f>
        <v>2.7777777777777679E-3</v>
      </c>
    </row>
    <row r="262" spans="1:15" x14ac:dyDescent="0.15">
      <c r="A262" s="19" t="s">
        <v>77</v>
      </c>
      <c r="B262" s="21" t="s">
        <v>244</v>
      </c>
      <c r="C262" s="22" t="s">
        <v>8</v>
      </c>
      <c r="D262" s="22" t="s">
        <v>9</v>
      </c>
      <c r="E262" s="6" t="s">
        <v>10</v>
      </c>
      <c r="F262" s="6"/>
      <c r="G262" s="6"/>
      <c r="H262" s="6"/>
      <c r="I262" s="6"/>
      <c r="J262" s="6"/>
      <c r="K262" s="6"/>
      <c r="L262" s="6"/>
      <c r="M262" s="6"/>
      <c r="N262" s="6"/>
      <c r="O262" s="6"/>
    </row>
    <row r="263" spans="1:15" x14ac:dyDescent="0.15">
      <c r="A263" s="20"/>
      <c r="B263" s="21"/>
      <c r="C263" s="22"/>
      <c r="D263" s="22"/>
      <c r="E263" s="1" t="s">
        <v>12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x14ac:dyDescent="0.15">
      <c r="A264" s="20"/>
      <c r="B264" s="21"/>
      <c r="C264" s="22"/>
      <c r="D264" s="22"/>
      <c r="E264" s="9" t="s">
        <v>14</v>
      </c>
      <c r="F264" s="10">
        <f t="shared" ref="F264:O264" si="131">F268-F266</f>
        <v>0</v>
      </c>
      <c r="G264" s="10">
        <f t="shared" si="131"/>
        <v>0</v>
      </c>
      <c r="H264" s="10">
        <f t="shared" si="131"/>
        <v>0</v>
      </c>
      <c r="I264" s="10">
        <f t="shared" si="131"/>
        <v>0</v>
      </c>
      <c r="J264" s="10">
        <f t="shared" si="131"/>
        <v>0</v>
      </c>
      <c r="K264" s="10"/>
      <c r="L264" s="10">
        <f t="shared" si="131"/>
        <v>0</v>
      </c>
      <c r="M264" s="10"/>
      <c r="N264" s="10">
        <f t="shared" si="131"/>
        <v>0</v>
      </c>
      <c r="O264" s="10">
        <f t="shared" si="131"/>
        <v>0</v>
      </c>
    </row>
    <row r="265" spans="1:15" x14ac:dyDescent="0.15">
      <c r="A265" s="20"/>
      <c r="B265" s="21"/>
      <c r="C265" s="22"/>
      <c r="D265" s="22"/>
      <c r="E265" s="1" t="s">
        <v>15</v>
      </c>
      <c r="F265" s="1" t="s">
        <v>182</v>
      </c>
      <c r="G265" s="1"/>
      <c r="H265" s="1"/>
      <c r="I265" s="1"/>
      <c r="J265" s="1"/>
      <c r="K265" s="1"/>
      <c r="L265" s="1"/>
      <c r="M265" s="1"/>
      <c r="N265" s="1"/>
      <c r="O265" s="1"/>
    </row>
    <row r="266" spans="1:15" x14ac:dyDescent="0.15">
      <c r="A266" s="20"/>
      <c r="B266" s="21"/>
      <c r="C266" s="22"/>
      <c r="D266" s="22"/>
      <c r="E266" s="1" t="s">
        <v>17</v>
      </c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1:15" x14ac:dyDescent="0.15">
      <c r="A267" s="20"/>
      <c r="B267" s="21"/>
      <c r="C267" s="22"/>
      <c r="D267" s="22"/>
      <c r="E267" s="1" t="s">
        <v>19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x14ac:dyDescent="0.15">
      <c r="A268" s="20"/>
      <c r="B268" s="21"/>
      <c r="C268" s="22"/>
      <c r="D268" s="22"/>
      <c r="E268" s="1" t="s">
        <v>21</v>
      </c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 x14ac:dyDescent="0.15">
      <c r="A269" s="20"/>
      <c r="B269" s="21"/>
      <c r="C269" s="22"/>
      <c r="D269" s="22" t="s">
        <v>23</v>
      </c>
      <c r="E269" s="6" t="s">
        <v>10</v>
      </c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 x14ac:dyDescent="0.15">
      <c r="A270" s="20"/>
      <c r="B270" s="21"/>
      <c r="C270" s="22"/>
      <c r="D270" s="22"/>
      <c r="E270" s="1" t="s">
        <v>12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x14ac:dyDescent="0.15">
      <c r="A271" s="20"/>
      <c r="B271" s="21"/>
      <c r="C271" s="22"/>
      <c r="D271" s="22"/>
      <c r="E271" s="9" t="s">
        <v>14</v>
      </c>
      <c r="F271" s="10">
        <f>F275-F273</f>
        <v>0</v>
      </c>
      <c r="G271" s="10">
        <f t="shared" ref="G271:I271" si="132">G275-G273</f>
        <v>0</v>
      </c>
      <c r="H271" s="10">
        <f t="shared" si="132"/>
        <v>0</v>
      </c>
      <c r="I271" s="10">
        <f t="shared" si="132"/>
        <v>0</v>
      </c>
      <c r="J271" s="10">
        <f>J275-J273</f>
        <v>0</v>
      </c>
      <c r="K271" s="10"/>
      <c r="L271" s="10">
        <f>L275-L273</f>
        <v>0</v>
      </c>
      <c r="M271" s="10"/>
      <c r="N271" s="10">
        <f>N275-N273</f>
        <v>0</v>
      </c>
      <c r="O271" s="10">
        <f t="shared" ref="O271" si="133">O275-O273</f>
        <v>0</v>
      </c>
    </row>
    <row r="272" spans="1:15" x14ac:dyDescent="0.15">
      <c r="A272" s="20"/>
      <c r="B272" s="21"/>
      <c r="C272" s="22"/>
      <c r="D272" s="22"/>
      <c r="E272" s="1" t="s">
        <v>15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x14ac:dyDescent="0.15">
      <c r="A273" s="20"/>
      <c r="B273" s="21"/>
      <c r="C273" s="22"/>
      <c r="D273" s="22"/>
      <c r="E273" s="1" t="s">
        <v>17</v>
      </c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 x14ac:dyDescent="0.15">
      <c r="A274" s="20"/>
      <c r="B274" s="21"/>
      <c r="C274" s="22"/>
      <c r="D274" s="22"/>
      <c r="E274" s="1" t="s">
        <v>19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x14ac:dyDescent="0.15">
      <c r="A275" s="20"/>
      <c r="B275" s="21"/>
      <c r="C275" s="22"/>
      <c r="D275" s="22"/>
      <c r="E275" s="1" t="s">
        <v>21</v>
      </c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 x14ac:dyDescent="0.15">
      <c r="A276" s="20"/>
      <c r="B276" s="21"/>
      <c r="C276" s="23" t="s">
        <v>25</v>
      </c>
      <c r="D276" s="23"/>
      <c r="E276" s="23"/>
      <c r="F276" s="9">
        <f>F263+F270</f>
        <v>0</v>
      </c>
      <c r="G276" s="9">
        <f t="shared" ref="G276:I276" si="134">G263+G270</f>
        <v>0</v>
      </c>
      <c r="H276" s="9">
        <f t="shared" si="134"/>
        <v>0</v>
      </c>
      <c r="I276" s="9">
        <f t="shared" si="134"/>
        <v>0</v>
      </c>
      <c r="J276" s="9">
        <f>J263+J270</f>
        <v>0</v>
      </c>
      <c r="K276" s="9"/>
      <c r="L276" s="9">
        <f>L263+L270</f>
        <v>0</v>
      </c>
      <c r="M276" s="9"/>
      <c r="N276" s="9">
        <f>N263+N270</f>
        <v>0</v>
      </c>
      <c r="O276" s="9">
        <f t="shared" ref="O276" si="135">O263+O270</f>
        <v>0</v>
      </c>
    </row>
    <row r="277" spans="1:15" x14ac:dyDescent="0.15">
      <c r="A277" s="20"/>
      <c r="B277" s="21"/>
      <c r="C277" s="23" t="s">
        <v>26</v>
      </c>
      <c r="D277" s="23"/>
      <c r="E277" s="23"/>
      <c r="F277" s="10">
        <f>IF(F275="",F264,F275-F266)</f>
        <v>0</v>
      </c>
      <c r="G277" s="10">
        <f t="shared" ref="G277:I277" si="136">IF(G275="",G264,G275-G266)</f>
        <v>0</v>
      </c>
      <c r="H277" s="10">
        <f t="shared" si="136"/>
        <v>0</v>
      </c>
      <c r="I277" s="10">
        <f t="shared" si="136"/>
        <v>0</v>
      </c>
      <c r="J277" s="10">
        <f>IF(J275="",J264,J275-J266)</f>
        <v>0</v>
      </c>
      <c r="K277" s="10"/>
      <c r="L277" s="10">
        <f>IF(L275="",L264,L275-L266)</f>
        <v>0</v>
      </c>
      <c r="M277" s="10"/>
      <c r="N277" s="10">
        <f>IF(N275="",N264,N275-N266)</f>
        <v>0</v>
      </c>
      <c r="O277" s="10">
        <f t="shared" ref="O277" si="137">IF(O275="",O264,O275-O266)</f>
        <v>0</v>
      </c>
    </row>
    <row r="278" spans="1:15" x14ac:dyDescent="0.15">
      <c r="A278" s="20"/>
      <c r="B278" s="21"/>
      <c r="C278" s="22" t="s">
        <v>27</v>
      </c>
      <c r="D278" s="22" t="s">
        <v>9</v>
      </c>
      <c r="E278" s="6" t="s">
        <v>10</v>
      </c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x14ac:dyDescent="0.15">
      <c r="A279" s="20"/>
      <c r="B279" s="21"/>
      <c r="C279" s="22"/>
      <c r="D279" s="22"/>
      <c r="E279" s="1" t="s">
        <v>12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x14ac:dyDescent="0.15">
      <c r="A280" s="20"/>
      <c r="B280" s="21"/>
      <c r="C280" s="22"/>
      <c r="D280" s="22"/>
      <c r="E280" s="9" t="s">
        <v>14</v>
      </c>
      <c r="F280" s="10">
        <f t="shared" ref="F280:O280" si="138">F284-F282</f>
        <v>0</v>
      </c>
      <c r="G280" s="10">
        <f t="shared" si="138"/>
        <v>0</v>
      </c>
      <c r="H280" s="10">
        <f t="shared" si="138"/>
        <v>0</v>
      </c>
      <c r="I280" s="10">
        <f t="shared" si="138"/>
        <v>0</v>
      </c>
      <c r="J280" s="10">
        <f t="shared" si="138"/>
        <v>0</v>
      </c>
      <c r="K280" s="10"/>
      <c r="L280" s="10">
        <f t="shared" si="138"/>
        <v>0</v>
      </c>
      <c r="M280" s="10"/>
      <c r="N280" s="10">
        <f t="shared" si="138"/>
        <v>0</v>
      </c>
      <c r="O280" s="10">
        <f t="shared" si="138"/>
        <v>0</v>
      </c>
    </row>
    <row r="281" spans="1:15" x14ac:dyDescent="0.15">
      <c r="A281" s="20"/>
      <c r="B281" s="21"/>
      <c r="C281" s="22"/>
      <c r="D281" s="22"/>
      <c r="E281" s="1" t="s">
        <v>15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x14ac:dyDescent="0.15">
      <c r="A282" s="20"/>
      <c r="B282" s="21"/>
      <c r="C282" s="22"/>
      <c r="D282" s="22"/>
      <c r="E282" s="1" t="s">
        <v>17</v>
      </c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1:15" x14ac:dyDescent="0.15">
      <c r="A283" s="20"/>
      <c r="B283" s="21"/>
      <c r="C283" s="22"/>
      <c r="D283" s="22"/>
      <c r="E283" s="1" t="s">
        <v>19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x14ac:dyDescent="0.15">
      <c r="A284" s="20"/>
      <c r="B284" s="21"/>
      <c r="C284" s="22"/>
      <c r="D284" s="22"/>
      <c r="E284" s="1" t="s">
        <v>21</v>
      </c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1:15" x14ac:dyDescent="0.15">
      <c r="A285" s="20"/>
      <c r="B285" s="21"/>
      <c r="C285" s="22"/>
      <c r="D285" s="22" t="s">
        <v>23</v>
      </c>
      <c r="E285" s="6" t="s">
        <v>10</v>
      </c>
      <c r="F285" s="6"/>
      <c r="G285" s="6"/>
      <c r="H285" s="6"/>
      <c r="I285" s="6"/>
      <c r="J285" s="6"/>
      <c r="K285" s="6"/>
      <c r="L285" s="6"/>
      <c r="M285" s="6"/>
      <c r="N285" s="6"/>
      <c r="O285" s="6"/>
    </row>
    <row r="286" spans="1:15" x14ac:dyDescent="0.15">
      <c r="A286" s="20"/>
      <c r="B286" s="21"/>
      <c r="C286" s="22"/>
      <c r="D286" s="22"/>
      <c r="E286" s="1" t="s">
        <v>12</v>
      </c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x14ac:dyDescent="0.15">
      <c r="A287" s="20"/>
      <c r="B287" s="21"/>
      <c r="C287" s="22"/>
      <c r="D287" s="22"/>
      <c r="E287" s="9" t="s">
        <v>14</v>
      </c>
      <c r="F287" s="10">
        <f>F291-F289</f>
        <v>0</v>
      </c>
      <c r="G287" s="10">
        <f t="shared" ref="G287:I287" si="139">G291-G289</f>
        <v>0</v>
      </c>
      <c r="H287" s="10">
        <f t="shared" si="139"/>
        <v>0</v>
      </c>
      <c r="I287" s="10">
        <f t="shared" si="139"/>
        <v>0</v>
      </c>
      <c r="J287" s="10">
        <f>J291-J289</f>
        <v>0</v>
      </c>
      <c r="K287" s="10"/>
      <c r="L287" s="10">
        <f>L291-L289</f>
        <v>0</v>
      </c>
      <c r="M287" s="10"/>
      <c r="N287" s="10">
        <f>N291-N289</f>
        <v>0</v>
      </c>
      <c r="O287" s="10">
        <f t="shared" ref="O287" si="140">O291-O289</f>
        <v>0</v>
      </c>
    </row>
    <row r="288" spans="1:15" x14ac:dyDescent="0.15">
      <c r="A288" s="20"/>
      <c r="B288" s="21"/>
      <c r="C288" s="22"/>
      <c r="D288" s="22"/>
      <c r="E288" s="1" t="s">
        <v>15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x14ac:dyDescent="0.15">
      <c r="A289" s="20"/>
      <c r="B289" s="21"/>
      <c r="C289" s="22"/>
      <c r="D289" s="22"/>
      <c r="E289" s="1" t="s">
        <v>17</v>
      </c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 x14ac:dyDescent="0.15">
      <c r="A290" s="20"/>
      <c r="B290" s="21"/>
      <c r="C290" s="22"/>
      <c r="D290" s="22"/>
      <c r="E290" s="1" t="s">
        <v>19</v>
      </c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x14ac:dyDescent="0.15">
      <c r="A291" s="20"/>
      <c r="B291" s="21"/>
      <c r="C291" s="22"/>
      <c r="D291" s="22"/>
      <c r="E291" s="1" t="s">
        <v>21</v>
      </c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 x14ac:dyDescent="0.15">
      <c r="A292" s="20"/>
      <c r="B292" s="21"/>
      <c r="C292" s="23" t="s">
        <v>25</v>
      </c>
      <c r="D292" s="23"/>
      <c r="E292" s="23"/>
      <c r="F292" s="9">
        <f>F279+F286</f>
        <v>0</v>
      </c>
      <c r="G292" s="9">
        <f t="shared" ref="G292:I292" si="141">G279+G286</f>
        <v>0</v>
      </c>
      <c r="H292" s="9">
        <f t="shared" si="141"/>
        <v>0</v>
      </c>
      <c r="I292" s="9">
        <f t="shared" si="141"/>
        <v>0</v>
      </c>
      <c r="J292" s="9">
        <f>J279+J286</f>
        <v>0</v>
      </c>
      <c r="K292" s="9"/>
      <c r="L292" s="9">
        <f>L279+L286</f>
        <v>0</v>
      </c>
      <c r="M292" s="9"/>
      <c r="N292" s="9">
        <f>N279+N286</f>
        <v>0</v>
      </c>
      <c r="O292" s="9">
        <f t="shared" ref="O292" si="142">O279+O286</f>
        <v>0</v>
      </c>
    </row>
    <row r="293" spans="1:15" x14ac:dyDescent="0.15">
      <c r="A293" s="20"/>
      <c r="B293" s="21"/>
      <c r="C293" s="23" t="s">
        <v>26</v>
      </c>
      <c r="D293" s="23"/>
      <c r="E293" s="23"/>
      <c r="F293" s="10">
        <f>IF(F291="",F280,F291-F282)</f>
        <v>0</v>
      </c>
      <c r="G293" s="10">
        <f t="shared" ref="G293:I293" si="143">IF(G291="",G280,G291-G282)</f>
        <v>0</v>
      </c>
      <c r="H293" s="10">
        <f t="shared" si="143"/>
        <v>0</v>
      </c>
      <c r="I293" s="10">
        <f t="shared" si="143"/>
        <v>0</v>
      </c>
      <c r="J293" s="10">
        <f>IF(J291="",J280,J291-J282)</f>
        <v>0</v>
      </c>
      <c r="K293" s="10"/>
      <c r="L293" s="10">
        <f>IF(L291="",L280,L291-L282)</f>
        <v>0</v>
      </c>
      <c r="M293" s="10"/>
      <c r="N293" s="10">
        <f>IF(N291="",N280,N291-N282)</f>
        <v>0</v>
      </c>
      <c r="O293" s="10">
        <f t="shared" ref="O293" si="144">IF(O291="",O280,O291-O282)</f>
        <v>0</v>
      </c>
    </row>
    <row r="294" spans="1:15" x14ac:dyDescent="0.15">
      <c r="A294" s="19" t="s">
        <v>78</v>
      </c>
      <c r="B294" s="21" t="s">
        <v>36</v>
      </c>
      <c r="C294" s="22" t="s">
        <v>8</v>
      </c>
      <c r="D294" s="22" t="s">
        <v>9</v>
      </c>
      <c r="E294" s="6" t="s">
        <v>10</v>
      </c>
      <c r="F294" s="6"/>
      <c r="G294" s="6"/>
      <c r="H294" s="6"/>
      <c r="I294" s="6"/>
      <c r="J294" s="6"/>
      <c r="K294" s="6"/>
      <c r="L294" s="6"/>
      <c r="M294" s="6"/>
      <c r="N294" s="6"/>
      <c r="O294" s="6"/>
    </row>
    <row r="295" spans="1:15" x14ac:dyDescent="0.15">
      <c r="A295" s="20"/>
      <c r="B295" s="21"/>
      <c r="C295" s="22"/>
      <c r="D295" s="22"/>
      <c r="E295" s="1" t="s">
        <v>12</v>
      </c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x14ac:dyDescent="0.15">
      <c r="A296" s="20"/>
      <c r="B296" s="21"/>
      <c r="C296" s="22"/>
      <c r="D296" s="22"/>
      <c r="E296" s="9" t="s">
        <v>14</v>
      </c>
      <c r="F296" s="10">
        <f t="shared" ref="F296:O296" si="145">F300-F298</f>
        <v>0</v>
      </c>
      <c r="G296" s="10">
        <f t="shared" si="145"/>
        <v>0</v>
      </c>
      <c r="H296" s="10">
        <f t="shared" si="145"/>
        <v>0</v>
      </c>
      <c r="I296" s="10">
        <f t="shared" si="145"/>
        <v>0</v>
      </c>
      <c r="J296" s="10">
        <f t="shared" si="145"/>
        <v>0</v>
      </c>
      <c r="K296" s="10"/>
      <c r="L296" s="10">
        <f t="shared" si="145"/>
        <v>0</v>
      </c>
      <c r="M296" s="10"/>
      <c r="N296" s="10">
        <f t="shared" si="145"/>
        <v>0</v>
      </c>
      <c r="O296" s="10">
        <f t="shared" si="145"/>
        <v>0</v>
      </c>
    </row>
    <row r="297" spans="1:15" x14ac:dyDescent="0.15">
      <c r="A297" s="20"/>
      <c r="B297" s="21"/>
      <c r="C297" s="22"/>
      <c r="D297" s="22"/>
      <c r="E297" s="1" t="s">
        <v>15</v>
      </c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x14ac:dyDescent="0.15">
      <c r="A298" s="20"/>
      <c r="B298" s="21"/>
      <c r="C298" s="22"/>
      <c r="D298" s="22"/>
      <c r="E298" s="1" t="s">
        <v>17</v>
      </c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x14ac:dyDescent="0.15">
      <c r="A299" s="20"/>
      <c r="B299" s="21"/>
      <c r="C299" s="22"/>
      <c r="D299" s="22"/>
      <c r="E299" s="1" t="s">
        <v>19</v>
      </c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x14ac:dyDescent="0.15">
      <c r="A300" s="20"/>
      <c r="B300" s="21"/>
      <c r="C300" s="22"/>
      <c r="D300" s="22"/>
      <c r="E300" s="1" t="s">
        <v>21</v>
      </c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 x14ac:dyDescent="0.15">
      <c r="A301" s="20"/>
      <c r="B301" s="21"/>
      <c r="C301" s="22"/>
      <c r="D301" s="22" t="s">
        <v>23</v>
      </c>
      <c r="E301" s="6" t="s">
        <v>10</v>
      </c>
      <c r="F301" s="6"/>
      <c r="G301" s="6"/>
      <c r="H301" s="6"/>
      <c r="I301" s="6"/>
      <c r="J301" s="6"/>
      <c r="K301" s="6"/>
      <c r="L301" s="6"/>
      <c r="M301" s="6"/>
      <c r="N301" s="6"/>
      <c r="O301" s="6"/>
    </row>
    <row r="302" spans="1:15" x14ac:dyDescent="0.15">
      <c r="A302" s="20"/>
      <c r="B302" s="21"/>
      <c r="C302" s="22"/>
      <c r="D302" s="22"/>
      <c r="E302" s="1" t="s">
        <v>12</v>
      </c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x14ac:dyDescent="0.15">
      <c r="A303" s="20"/>
      <c r="B303" s="21"/>
      <c r="C303" s="22"/>
      <c r="D303" s="22"/>
      <c r="E303" s="9" t="s">
        <v>14</v>
      </c>
      <c r="F303" s="10">
        <f>F307-F305</f>
        <v>0</v>
      </c>
      <c r="G303" s="10">
        <f t="shared" ref="G303:I303" si="146">G307-G305</f>
        <v>0</v>
      </c>
      <c r="H303" s="10">
        <f t="shared" si="146"/>
        <v>0</v>
      </c>
      <c r="I303" s="10">
        <f t="shared" si="146"/>
        <v>0</v>
      </c>
      <c r="J303" s="10">
        <f>J307-J305</f>
        <v>0</v>
      </c>
      <c r="K303" s="10"/>
      <c r="L303" s="10">
        <f>L307-L305</f>
        <v>0</v>
      </c>
      <c r="M303" s="10"/>
      <c r="N303" s="10">
        <f>N307-N305</f>
        <v>0</v>
      </c>
      <c r="O303" s="10">
        <f t="shared" ref="O303" si="147">O307-O305</f>
        <v>0</v>
      </c>
    </row>
    <row r="304" spans="1:15" x14ac:dyDescent="0.15">
      <c r="A304" s="20"/>
      <c r="B304" s="21"/>
      <c r="C304" s="22"/>
      <c r="D304" s="22"/>
      <c r="E304" s="1" t="s">
        <v>15</v>
      </c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x14ac:dyDescent="0.15">
      <c r="A305" s="20"/>
      <c r="B305" s="21"/>
      <c r="C305" s="22"/>
      <c r="D305" s="22"/>
      <c r="E305" s="1" t="s">
        <v>17</v>
      </c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x14ac:dyDescent="0.15">
      <c r="A306" s="20"/>
      <c r="B306" s="21"/>
      <c r="C306" s="22"/>
      <c r="D306" s="22"/>
      <c r="E306" s="1" t="s">
        <v>19</v>
      </c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x14ac:dyDescent="0.15">
      <c r="A307" s="20"/>
      <c r="B307" s="21"/>
      <c r="C307" s="22"/>
      <c r="D307" s="22"/>
      <c r="E307" s="1" t="s">
        <v>21</v>
      </c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x14ac:dyDescent="0.15">
      <c r="A308" s="20"/>
      <c r="B308" s="21"/>
      <c r="C308" s="23" t="s">
        <v>25</v>
      </c>
      <c r="D308" s="23"/>
      <c r="E308" s="23"/>
      <c r="F308" s="9">
        <f>F295+F302</f>
        <v>0</v>
      </c>
      <c r="G308" s="9">
        <f t="shared" ref="G308:I308" si="148">G295+G302</f>
        <v>0</v>
      </c>
      <c r="H308" s="9">
        <f t="shared" si="148"/>
        <v>0</v>
      </c>
      <c r="I308" s="9">
        <f t="shared" si="148"/>
        <v>0</v>
      </c>
      <c r="J308" s="9">
        <f>J295+J302</f>
        <v>0</v>
      </c>
      <c r="K308" s="9"/>
      <c r="L308" s="9">
        <f>L295+L302</f>
        <v>0</v>
      </c>
      <c r="M308" s="9"/>
      <c r="N308" s="9">
        <f>N295+N302</f>
        <v>0</v>
      </c>
      <c r="O308" s="9">
        <f t="shared" ref="O308" si="149">O295+O302</f>
        <v>0</v>
      </c>
    </row>
    <row r="309" spans="1:15" x14ac:dyDescent="0.15">
      <c r="A309" s="20"/>
      <c r="B309" s="21"/>
      <c r="C309" s="23" t="s">
        <v>26</v>
      </c>
      <c r="D309" s="23"/>
      <c r="E309" s="23"/>
      <c r="F309" s="10">
        <f>IF(F307="",F296,F307-F298)</f>
        <v>0</v>
      </c>
      <c r="G309" s="10">
        <f t="shared" ref="G309:I309" si="150">IF(G307="",G296,G307-G298)</f>
        <v>0</v>
      </c>
      <c r="H309" s="10">
        <f t="shared" si="150"/>
        <v>0</v>
      </c>
      <c r="I309" s="10">
        <f t="shared" si="150"/>
        <v>0</v>
      </c>
      <c r="J309" s="10">
        <f>IF(J307="",J296,J307-J298)</f>
        <v>0</v>
      </c>
      <c r="K309" s="10"/>
      <c r="L309" s="10">
        <f>IF(L307="",L296,L307-L298)</f>
        <v>0</v>
      </c>
      <c r="M309" s="10"/>
      <c r="N309" s="10">
        <f>IF(N307="",N296,N307-N298)</f>
        <v>0</v>
      </c>
      <c r="O309" s="10">
        <f t="shared" ref="O309" si="151">IF(O307="",O296,O307-O298)</f>
        <v>0</v>
      </c>
    </row>
    <row r="310" spans="1:15" x14ac:dyDescent="0.15">
      <c r="A310" s="20"/>
      <c r="B310" s="21"/>
      <c r="C310" s="22" t="s">
        <v>27</v>
      </c>
      <c r="D310" s="22" t="s">
        <v>9</v>
      </c>
      <c r="E310" s="6" t="s">
        <v>10</v>
      </c>
      <c r="F310" s="6"/>
      <c r="G310" s="6"/>
      <c r="H310" s="6"/>
      <c r="I310" s="6"/>
      <c r="J310" s="6"/>
      <c r="K310" s="6"/>
      <c r="L310" s="6"/>
      <c r="M310" s="6"/>
      <c r="N310" s="6"/>
      <c r="O310" s="6"/>
    </row>
    <row r="311" spans="1:15" x14ac:dyDescent="0.15">
      <c r="A311" s="20"/>
      <c r="B311" s="21"/>
      <c r="C311" s="22"/>
      <c r="D311" s="22"/>
      <c r="E311" s="1" t="s">
        <v>12</v>
      </c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x14ac:dyDescent="0.15">
      <c r="A312" s="20"/>
      <c r="B312" s="21"/>
      <c r="C312" s="22"/>
      <c r="D312" s="22"/>
      <c r="E312" s="9" t="s">
        <v>14</v>
      </c>
      <c r="F312" s="10">
        <f t="shared" ref="F312:O312" si="152">F316-F314</f>
        <v>0</v>
      </c>
      <c r="G312" s="10">
        <f t="shared" si="152"/>
        <v>0</v>
      </c>
      <c r="H312" s="10">
        <f t="shared" si="152"/>
        <v>0</v>
      </c>
      <c r="I312" s="10">
        <f t="shared" si="152"/>
        <v>0</v>
      </c>
      <c r="J312" s="10">
        <f t="shared" si="152"/>
        <v>0</v>
      </c>
      <c r="K312" s="10"/>
      <c r="L312" s="10">
        <f t="shared" si="152"/>
        <v>0</v>
      </c>
      <c r="M312" s="10"/>
      <c r="N312" s="10">
        <f t="shared" si="152"/>
        <v>0</v>
      </c>
      <c r="O312" s="10">
        <f t="shared" si="152"/>
        <v>0</v>
      </c>
    </row>
    <row r="313" spans="1:15" x14ac:dyDescent="0.15">
      <c r="A313" s="20"/>
      <c r="B313" s="21"/>
      <c r="C313" s="22"/>
      <c r="D313" s="22"/>
      <c r="E313" s="1" t="s">
        <v>15</v>
      </c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x14ac:dyDescent="0.15">
      <c r="A314" s="20"/>
      <c r="B314" s="21"/>
      <c r="C314" s="22"/>
      <c r="D314" s="22"/>
      <c r="E314" s="1" t="s">
        <v>17</v>
      </c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x14ac:dyDescent="0.15">
      <c r="A315" s="20"/>
      <c r="B315" s="21"/>
      <c r="C315" s="22"/>
      <c r="D315" s="22"/>
      <c r="E315" s="1" t="s">
        <v>19</v>
      </c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x14ac:dyDescent="0.15">
      <c r="A316" s="20"/>
      <c r="B316" s="21"/>
      <c r="C316" s="22"/>
      <c r="D316" s="22"/>
      <c r="E316" s="1" t="s">
        <v>21</v>
      </c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x14ac:dyDescent="0.15">
      <c r="A317" s="20"/>
      <c r="B317" s="21"/>
      <c r="C317" s="22"/>
      <c r="D317" s="22" t="s">
        <v>23</v>
      </c>
      <c r="E317" s="6" t="s">
        <v>10</v>
      </c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 x14ac:dyDescent="0.15">
      <c r="A318" s="20"/>
      <c r="B318" s="21"/>
      <c r="C318" s="22"/>
      <c r="D318" s="22"/>
      <c r="E318" s="1" t="s">
        <v>12</v>
      </c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x14ac:dyDescent="0.15">
      <c r="A319" s="20"/>
      <c r="B319" s="21"/>
      <c r="C319" s="22"/>
      <c r="D319" s="22"/>
      <c r="E319" s="9" t="s">
        <v>14</v>
      </c>
      <c r="F319" s="10">
        <f>F323-F321</f>
        <v>0</v>
      </c>
      <c r="G319" s="10">
        <f t="shared" ref="G319:I319" si="153">G323-G321</f>
        <v>0</v>
      </c>
      <c r="H319" s="10">
        <f t="shared" si="153"/>
        <v>0</v>
      </c>
      <c r="I319" s="10">
        <f t="shared" si="153"/>
        <v>0</v>
      </c>
      <c r="J319" s="10">
        <f>J323-J321</f>
        <v>0</v>
      </c>
      <c r="K319" s="10"/>
      <c r="L319" s="10">
        <f>L323-L321</f>
        <v>0</v>
      </c>
      <c r="M319" s="10"/>
      <c r="N319" s="10">
        <f>N323-N321</f>
        <v>0</v>
      </c>
      <c r="O319" s="10">
        <f t="shared" ref="O319" si="154">O323-O321</f>
        <v>0</v>
      </c>
    </row>
    <row r="320" spans="1:15" x14ac:dyDescent="0.15">
      <c r="A320" s="20"/>
      <c r="B320" s="21"/>
      <c r="C320" s="22"/>
      <c r="D320" s="22"/>
      <c r="E320" s="1" t="s">
        <v>15</v>
      </c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x14ac:dyDescent="0.15">
      <c r="A321" s="20"/>
      <c r="B321" s="21"/>
      <c r="C321" s="22"/>
      <c r="D321" s="22"/>
      <c r="E321" s="1" t="s">
        <v>17</v>
      </c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x14ac:dyDescent="0.15">
      <c r="A322" s="20"/>
      <c r="B322" s="21"/>
      <c r="C322" s="22"/>
      <c r="D322" s="22"/>
      <c r="E322" s="1" t="s">
        <v>19</v>
      </c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x14ac:dyDescent="0.15">
      <c r="A323" s="20"/>
      <c r="B323" s="21"/>
      <c r="C323" s="22"/>
      <c r="D323" s="22"/>
      <c r="E323" s="1" t="s">
        <v>21</v>
      </c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x14ac:dyDescent="0.15">
      <c r="A324" s="20"/>
      <c r="B324" s="21"/>
      <c r="C324" s="23" t="s">
        <v>25</v>
      </c>
      <c r="D324" s="23"/>
      <c r="E324" s="23"/>
      <c r="F324" s="9">
        <f>F311+F318</f>
        <v>0</v>
      </c>
      <c r="G324" s="9">
        <f t="shared" ref="G324:I324" si="155">G311+G318</f>
        <v>0</v>
      </c>
      <c r="H324" s="9">
        <f t="shared" si="155"/>
        <v>0</v>
      </c>
      <c r="I324" s="9">
        <f t="shared" si="155"/>
        <v>0</v>
      </c>
      <c r="J324" s="9">
        <f>J311+J318</f>
        <v>0</v>
      </c>
      <c r="K324" s="9"/>
      <c r="L324" s="9">
        <f>L311+L318</f>
        <v>0</v>
      </c>
      <c r="M324" s="9"/>
      <c r="N324" s="9">
        <f>N311+N318</f>
        <v>0</v>
      </c>
      <c r="O324" s="9">
        <f t="shared" ref="O324" si="156">O311+O318</f>
        <v>0</v>
      </c>
    </row>
    <row r="325" spans="1:15" x14ac:dyDescent="0.15">
      <c r="A325" s="20"/>
      <c r="B325" s="21"/>
      <c r="C325" s="23" t="s">
        <v>26</v>
      </c>
      <c r="D325" s="23"/>
      <c r="E325" s="23"/>
      <c r="F325" s="10">
        <f>IF(F323="",F312,F323-F314)</f>
        <v>0</v>
      </c>
      <c r="G325" s="10">
        <f t="shared" ref="G325:I325" si="157">IF(G323="",G312,G323-G314)</f>
        <v>0</v>
      </c>
      <c r="H325" s="10">
        <f t="shared" si="157"/>
        <v>0</v>
      </c>
      <c r="I325" s="10">
        <f t="shared" si="157"/>
        <v>0</v>
      </c>
      <c r="J325" s="10">
        <f>IF(J323="",J312,J323-J314)</f>
        <v>0</v>
      </c>
      <c r="K325" s="10"/>
      <c r="L325" s="10">
        <f>IF(L323="",L312,L323-L314)</f>
        <v>0</v>
      </c>
      <c r="M325" s="10"/>
      <c r="N325" s="10">
        <f>IF(N323="",N312,N323-N314)</f>
        <v>0</v>
      </c>
      <c r="O325" s="10">
        <f t="shared" ref="O325" si="158">IF(O323="",O312,O323-O314)</f>
        <v>0</v>
      </c>
    </row>
    <row r="326" spans="1:15" x14ac:dyDescent="0.15">
      <c r="A326" s="19" t="s">
        <v>79</v>
      </c>
      <c r="B326" s="21" t="s">
        <v>195</v>
      </c>
      <c r="C326" s="22" t="s">
        <v>8</v>
      </c>
      <c r="D326" s="22" t="s">
        <v>9</v>
      </c>
      <c r="E326" s="6" t="s">
        <v>10</v>
      </c>
      <c r="F326" s="6" t="s">
        <v>175</v>
      </c>
      <c r="G326" s="6" t="s">
        <v>175</v>
      </c>
      <c r="H326" s="6" t="s">
        <v>175</v>
      </c>
      <c r="I326" s="6" t="s">
        <v>175</v>
      </c>
      <c r="J326" s="6" t="s">
        <v>175</v>
      </c>
      <c r="K326" s="6" t="s">
        <v>175</v>
      </c>
      <c r="L326" s="6" t="s">
        <v>133</v>
      </c>
      <c r="M326" s="6" t="s">
        <v>133</v>
      </c>
      <c r="N326" s="6" t="s">
        <v>135</v>
      </c>
      <c r="O326" s="6" t="s">
        <v>133</v>
      </c>
    </row>
    <row r="327" spans="1:15" x14ac:dyDescent="0.15">
      <c r="A327" s="20"/>
      <c r="B327" s="21"/>
      <c r="C327" s="22"/>
      <c r="D327" s="22"/>
      <c r="E327" s="1" t="s">
        <v>12</v>
      </c>
      <c r="F327" s="1">
        <v>200</v>
      </c>
      <c r="G327" s="1">
        <v>200</v>
      </c>
      <c r="H327" s="1">
        <v>200</v>
      </c>
      <c r="I327" s="1">
        <v>200</v>
      </c>
      <c r="J327" s="1">
        <v>200</v>
      </c>
      <c r="K327" s="1">
        <v>200</v>
      </c>
      <c r="L327" s="1">
        <v>390</v>
      </c>
      <c r="M327" s="1">
        <v>390</v>
      </c>
      <c r="N327" s="1">
        <v>190</v>
      </c>
      <c r="O327" s="1">
        <v>350</v>
      </c>
    </row>
    <row r="328" spans="1:15" x14ac:dyDescent="0.15">
      <c r="A328" s="20"/>
      <c r="B328" s="21"/>
      <c r="C328" s="22"/>
      <c r="D328" s="22"/>
      <c r="E328" s="9" t="s">
        <v>14</v>
      </c>
      <c r="F328" s="10">
        <f t="shared" ref="F328:O328" si="159">F332-F330</f>
        <v>4.1666666666667074E-3</v>
      </c>
      <c r="G328" s="10">
        <f t="shared" si="159"/>
        <v>1.3888888888888895E-2</v>
      </c>
      <c r="H328" s="10">
        <f t="shared" si="159"/>
        <v>1.3888888888888895E-2</v>
      </c>
      <c r="I328" s="10">
        <f t="shared" si="159"/>
        <v>1.3888888888888895E-2</v>
      </c>
      <c r="J328" s="10">
        <f t="shared" si="159"/>
        <v>4.1666666666667074E-3</v>
      </c>
      <c r="K328" s="10">
        <f t="shared" si="159"/>
        <v>3.4722222222222099E-3</v>
      </c>
      <c r="L328" s="10">
        <f t="shared" si="159"/>
        <v>1.2499999999999956E-2</v>
      </c>
      <c r="M328" s="10">
        <f t="shared" si="159"/>
        <v>1.2500000000000067E-2</v>
      </c>
      <c r="N328" s="10">
        <f t="shared" si="159"/>
        <v>6.2500000000000333E-3</v>
      </c>
      <c r="O328" s="10">
        <f t="shared" si="159"/>
        <v>1.1111111111111072E-2</v>
      </c>
    </row>
    <row r="329" spans="1:15" x14ac:dyDescent="0.15">
      <c r="A329" s="20"/>
      <c r="B329" s="21"/>
      <c r="C329" s="22"/>
      <c r="D329" s="22"/>
      <c r="E329" s="1" t="s">
        <v>15</v>
      </c>
      <c r="F329" s="1" t="s">
        <v>185</v>
      </c>
      <c r="G329" s="1" t="s">
        <v>185</v>
      </c>
      <c r="H329" s="1" t="s">
        <v>185</v>
      </c>
      <c r="I329" s="1" t="s">
        <v>185</v>
      </c>
      <c r="J329" s="1" t="s">
        <v>220</v>
      </c>
      <c r="K329" s="1" t="s">
        <v>220</v>
      </c>
      <c r="L329" s="1" t="s">
        <v>134</v>
      </c>
      <c r="M329" s="1" t="s">
        <v>134</v>
      </c>
      <c r="N329" s="1" t="s">
        <v>136</v>
      </c>
      <c r="O329" s="1" t="s">
        <v>134</v>
      </c>
    </row>
    <row r="330" spans="1:15" x14ac:dyDescent="0.15">
      <c r="A330" s="20"/>
      <c r="B330" s="21"/>
      <c r="C330" s="22"/>
      <c r="D330" s="22"/>
      <c r="E330" s="1" t="s">
        <v>17</v>
      </c>
      <c r="F330" s="12">
        <v>0.30694444444444441</v>
      </c>
      <c r="G330" s="12">
        <v>0.30277777777777776</v>
      </c>
      <c r="H330" s="12">
        <v>0.30277777777777776</v>
      </c>
      <c r="I330" s="12">
        <v>0.30277777777777776</v>
      </c>
      <c r="J330" s="12">
        <v>0.30694444444444441</v>
      </c>
      <c r="K330" s="12">
        <v>0.48749999999999999</v>
      </c>
      <c r="L330" s="12">
        <v>0.35000000000000003</v>
      </c>
      <c r="M330" s="12">
        <v>0.56527777777777777</v>
      </c>
      <c r="N330" s="12">
        <v>0.31388888888888888</v>
      </c>
      <c r="O330" s="12">
        <v>0.35000000000000003</v>
      </c>
    </row>
    <row r="331" spans="1:15" x14ac:dyDescent="0.15">
      <c r="A331" s="20"/>
      <c r="B331" s="21"/>
      <c r="C331" s="22"/>
      <c r="D331" s="22"/>
      <c r="E331" s="1" t="s">
        <v>19</v>
      </c>
      <c r="F331" s="1" t="s">
        <v>174</v>
      </c>
      <c r="G331" s="1" t="s">
        <v>198</v>
      </c>
      <c r="H331" s="1" t="s">
        <v>198</v>
      </c>
      <c r="I331" s="1" t="s">
        <v>198</v>
      </c>
      <c r="J331" s="1" t="s">
        <v>174</v>
      </c>
      <c r="K331" s="1" t="s">
        <v>174</v>
      </c>
      <c r="L331" s="1" t="s">
        <v>130</v>
      </c>
      <c r="M331" s="1" t="s">
        <v>47</v>
      </c>
      <c r="N331" s="1" t="s">
        <v>137</v>
      </c>
      <c r="O331" s="1" t="s">
        <v>131</v>
      </c>
    </row>
    <row r="332" spans="1:15" x14ac:dyDescent="0.15">
      <c r="A332" s="20"/>
      <c r="B332" s="21"/>
      <c r="C332" s="22"/>
      <c r="D332" s="22"/>
      <c r="E332" s="1" t="s">
        <v>21</v>
      </c>
      <c r="F332" s="12">
        <v>0.31111111111111112</v>
      </c>
      <c r="G332" s="12">
        <v>0.31666666666666665</v>
      </c>
      <c r="H332" s="12">
        <v>0.31666666666666665</v>
      </c>
      <c r="I332" s="12">
        <v>0.31666666666666665</v>
      </c>
      <c r="J332" s="12">
        <v>0.31111111111111112</v>
      </c>
      <c r="K332" s="12">
        <v>0.4909722222222222</v>
      </c>
      <c r="L332" s="12">
        <v>0.36249999999999999</v>
      </c>
      <c r="M332" s="12">
        <v>0.57777777777777783</v>
      </c>
      <c r="N332" s="12">
        <v>0.32013888888888892</v>
      </c>
      <c r="O332" s="12">
        <v>0.3611111111111111</v>
      </c>
    </row>
    <row r="333" spans="1:15" x14ac:dyDescent="0.15">
      <c r="A333" s="20"/>
      <c r="B333" s="21"/>
      <c r="C333" s="22"/>
      <c r="D333" s="22" t="s">
        <v>23</v>
      </c>
      <c r="E333" s="6" t="s">
        <v>10</v>
      </c>
      <c r="F333" s="6"/>
      <c r="G333" s="6" t="s">
        <v>200</v>
      </c>
      <c r="H333" s="16" t="s">
        <v>85</v>
      </c>
      <c r="I333" s="6" t="s">
        <v>92</v>
      </c>
      <c r="J333" s="6" t="s">
        <v>221</v>
      </c>
      <c r="K333" s="6" t="s">
        <v>221</v>
      </c>
      <c r="L333" s="6"/>
      <c r="M333" s="6"/>
      <c r="N333" s="6"/>
      <c r="O333" s="6"/>
    </row>
    <row r="334" spans="1:15" x14ac:dyDescent="0.15">
      <c r="A334" s="20"/>
      <c r="B334" s="21"/>
      <c r="C334" s="22"/>
      <c r="D334" s="22"/>
      <c r="E334" s="1" t="s">
        <v>12</v>
      </c>
      <c r="F334" s="1"/>
      <c r="G334" s="1">
        <v>300</v>
      </c>
      <c r="H334" s="1">
        <v>100</v>
      </c>
      <c r="I334" s="1">
        <v>300</v>
      </c>
      <c r="J334" s="1">
        <v>220</v>
      </c>
      <c r="K334" s="1">
        <v>220</v>
      </c>
      <c r="L334" s="1"/>
      <c r="M334" s="1"/>
      <c r="N334" s="1"/>
      <c r="O334" s="1"/>
    </row>
    <row r="335" spans="1:15" x14ac:dyDescent="0.15">
      <c r="A335" s="20"/>
      <c r="B335" s="21"/>
      <c r="C335" s="22"/>
      <c r="D335" s="22"/>
      <c r="E335" s="9" t="s">
        <v>14</v>
      </c>
      <c r="F335" s="10">
        <f>F339-F337</f>
        <v>0</v>
      </c>
      <c r="G335" s="10">
        <f t="shared" ref="G335:I335" si="160">G339-G337</f>
        <v>7.6388888888888618E-3</v>
      </c>
      <c r="H335" s="10">
        <f t="shared" si="160"/>
        <v>8.3333333333333037E-3</v>
      </c>
      <c r="I335" s="10">
        <f t="shared" si="160"/>
        <v>6.9444444444444198E-3</v>
      </c>
      <c r="J335" s="10">
        <f>J339-J337</f>
        <v>2.7777777777777679E-3</v>
      </c>
      <c r="K335" s="10">
        <f>K339-K337</f>
        <v>2.7777777777777679E-3</v>
      </c>
      <c r="L335" s="10">
        <f>L339-L337</f>
        <v>0</v>
      </c>
      <c r="M335" s="10">
        <f>M339-M337</f>
        <v>0</v>
      </c>
      <c r="N335" s="10">
        <f>N339-N337</f>
        <v>0</v>
      </c>
      <c r="O335" s="10">
        <f t="shared" ref="O335" si="161">O339-O337</f>
        <v>0</v>
      </c>
    </row>
    <row r="336" spans="1:15" x14ac:dyDescent="0.15">
      <c r="A336" s="20"/>
      <c r="B336" s="21"/>
      <c r="C336" s="22"/>
      <c r="D336" s="22"/>
      <c r="E336" s="1" t="s">
        <v>15</v>
      </c>
      <c r="F336" s="1" t="s">
        <v>182</v>
      </c>
      <c r="G336" s="1" t="s">
        <v>201</v>
      </c>
      <c r="H336" s="1" t="s">
        <v>213</v>
      </c>
      <c r="I336" s="1" t="s">
        <v>215</v>
      </c>
      <c r="J336" s="1" t="s">
        <v>178</v>
      </c>
      <c r="K336" s="1" t="s">
        <v>178</v>
      </c>
      <c r="L336" s="1"/>
      <c r="M336" s="1"/>
      <c r="N336" s="1"/>
      <c r="O336" s="1"/>
    </row>
    <row r="337" spans="1:15" x14ac:dyDescent="0.15">
      <c r="A337" s="20"/>
      <c r="B337" s="21"/>
      <c r="C337" s="22"/>
      <c r="D337" s="22"/>
      <c r="E337" s="1" t="s">
        <v>17</v>
      </c>
      <c r="F337" s="12"/>
      <c r="G337" s="12">
        <v>0.32500000000000001</v>
      </c>
      <c r="H337" s="12">
        <v>0.3263888888888889</v>
      </c>
      <c r="I337" s="12">
        <v>0.32083333333333336</v>
      </c>
      <c r="J337" s="12">
        <v>0.3298611111111111</v>
      </c>
      <c r="K337" s="12">
        <v>0.5</v>
      </c>
      <c r="L337" s="12"/>
      <c r="M337" s="12"/>
      <c r="N337" s="12"/>
      <c r="O337" s="12"/>
    </row>
    <row r="338" spans="1:15" x14ac:dyDescent="0.15">
      <c r="A338" s="20"/>
      <c r="B338" s="21"/>
      <c r="C338" s="22"/>
      <c r="D338" s="22"/>
      <c r="E338" s="1" t="s">
        <v>19</v>
      </c>
      <c r="F338" s="1"/>
      <c r="G338" s="1" t="s">
        <v>202</v>
      </c>
      <c r="H338" s="1" t="s">
        <v>214</v>
      </c>
      <c r="I338" s="1" t="s">
        <v>82</v>
      </c>
      <c r="J338" s="1" t="s">
        <v>222</v>
      </c>
      <c r="K338" s="1" t="s">
        <v>53</v>
      </c>
      <c r="L338" s="1"/>
      <c r="M338" s="1"/>
      <c r="N338" s="1"/>
      <c r="O338" s="1"/>
    </row>
    <row r="339" spans="1:15" x14ac:dyDescent="0.15">
      <c r="A339" s="20"/>
      <c r="B339" s="21"/>
      <c r="C339" s="22"/>
      <c r="D339" s="22"/>
      <c r="E339" s="1" t="s">
        <v>21</v>
      </c>
      <c r="F339" s="12"/>
      <c r="G339" s="12">
        <v>0.33263888888888887</v>
      </c>
      <c r="H339" s="12">
        <v>0.3347222222222222</v>
      </c>
      <c r="I339" s="12">
        <v>0.32777777777777778</v>
      </c>
      <c r="J339" s="12">
        <v>0.33263888888888887</v>
      </c>
      <c r="K339" s="12">
        <v>0.50277777777777777</v>
      </c>
      <c r="L339" s="12"/>
      <c r="M339" s="12"/>
      <c r="N339" s="12"/>
      <c r="O339" s="12"/>
    </row>
    <row r="340" spans="1:15" x14ac:dyDescent="0.15">
      <c r="A340" s="20"/>
      <c r="B340" s="21"/>
      <c r="C340" s="23" t="s">
        <v>25</v>
      </c>
      <c r="D340" s="23"/>
      <c r="E340" s="23"/>
      <c r="F340" s="9">
        <f>F327+F334</f>
        <v>200</v>
      </c>
      <c r="G340" s="9">
        <f t="shared" ref="G340:I340" si="162">G327+G334</f>
        <v>500</v>
      </c>
      <c r="H340" s="9">
        <f t="shared" si="162"/>
        <v>300</v>
      </c>
      <c r="I340" s="9">
        <f t="shared" si="162"/>
        <v>500</v>
      </c>
      <c r="J340" s="9">
        <f>J327+J334</f>
        <v>420</v>
      </c>
      <c r="K340" s="9">
        <f>K327+K334</f>
        <v>420</v>
      </c>
      <c r="L340" s="9">
        <f>L327+L334</f>
        <v>390</v>
      </c>
      <c r="M340" s="9">
        <f>M327+M334</f>
        <v>390</v>
      </c>
      <c r="N340" s="9">
        <f>N327+N334</f>
        <v>190</v>
      </c>
      <c r="O340" s="9">
        <f t="shared" ref="O340" si="163">O327+O334</f>
        <v>350</v>
      </c>
    </row>
    <row r="341" spans="1:15" x14ac:dyDescent="0.15">
      <c r="A341" s="20"/>
      <c r="B341" s="21"/>
      <c r="C341" s="23" t="s">
        <v>26</v>
      </c>
      <c r="D341" s="23"/>
      <c r="E341" s="23"/>
      <c r="F341" s="10">
        <f>IF(F339="",F328,F339-F330)</f>
        <v>4.1666666666667074E-3</v>
      </c>
      <c r="G341" s="10">
        <f t="shared" ref="G341:I341" si="164">IF(G339="",G328,G339-G330)</f>
        <v>2.9861111111111116E-2</v>
      </c>
      <c r="H341" s="10">
        <f t="shared" si="164"/>
        <v>3.1944444444444442E-2</v>
      </c>
      <c r="I341" s="10">
        <f t="shared" si="164"/>
        <v>2.5000000000000022E-2</v>
      </c>
      <c r="J341" s="10">
        <f>IF(J339="",J328,J339-J330)</f>
        <v>2.5694444444444464E-2</v>
      </c>
      <c r="K341" s="10">
        <f>IF(K339="",K328,K339-K330)</f>
        <v>1.5277777777777779E-2</v>
      </c>
      <c r="L341" s="10">
        <f>IF(L339="",L328,L339-L330)</f>
        <v>1.2499999999999956E-2</v>
      </c>
      <c r="M341" s="10">
        <f>IF(M339="",M328,M339-M330)</f>
        <v>1.2500000000000067E-2</v>
      </c>
      <c r="N341" s="10">
        <f>IF(N339="",N328,N339-N330)</f>
        <v>6.2500000000000333E-3</v>
      </c>
      <c r="O341" s="10">
        <f t="shared" ref="O341" si="165">IF(O339="",O328,O339-O330)</f>
        <v>1.1111111111111072E-2</v>
      </c>
    </row>
    <row r="342" spans="1:15" x14ac:dyDescent="0.15">
      <c r="A342" s="20"/>
      <c r="B342" s="21"/>
      <c r="C342" s="22" t="s">
        <v>27</v>
      </c>
      <c r="D342" s="22" t="s">
        <v>9</v>
      </c>
      <c r="E342" s="6" t="s">
        <v>10</v>
      </c>
      <c r="F342" s="6"/>
      <c r="G342" s="6" t="s">
        <v>150</v>
      </c>
      <c r="H342" s="16" t="s">
        <v>85</v>
      </c>
      <c r="I342" s="6" t="s">
        <v>218</v>
      </c>
      <c r="J342" s="6" t="s">
        <v>51</v>
      </c>
      <c r="K342" s="6" t="s">
        <v>51</v>
      </c>
      <c r="L342" s="6" t="s">
        <v>138</v>
      </c>
      <c r="M342" s="6" t="s">
        <v>109</v>
      </c>
      <c r="N342" s="6" t="s">
        <v>135</v>
      </c>
      <c r="O342" s="6" t="s">
        <v>109</v>
      </c>
    </row>
    <row r="343" spans="1:15" x14ac:dyDescent="0.15">
      <c r="A343" s="20"/>
      <c r="B343" s="21"/>
      <c r="C343" s="22"/>
      <c r="D343" s="22"/>
      <c r="E343" s="1" t="s">
        <v>12</v>
      </c>
      <c r="F343" s="1"/>
      <c r="G343" s="1">
        <v>280</v>
      </c>
      <c r="H343" s="1">
        <v>100</v>
      </c>
      <c r="I343" s="1">
        <v>300</v>
      </c>
      <c r="J343" s="1">
        <v>220</v>
      </c>
      <c r="K343" s="1">
        <v>220</v>
      </c>
      <c r="L343" s="1">
        <v>390</v>
      </c>
      <c r="M343" s="1">
        <v>390</v>
      </c>
      <c r="N343" s="1">
        <v>190</v>
      </c>
      <c r="O343" s="1">
        <v>350</v>
      </c>
    </row>
    <row r="344" spans="1:15" x14ac:dyDescent="0.15">
      <c r="A344" s="20"/>
      <c r="B344" s="21"/>
      <c r="C344" s="22"/>
      <c r="D344" s="22"/>
      <c r="E344" s="9" t="s">
        <v>14</v>
      </c>
      <c r="F344" s="10">
        <f t="shared" ref="F344:O344" si="166">F348-F346</f>
        <v>0</v>
      </c>
      <c r="G344" s="10">
        <f t="shared" si="166"/>
        <v>1.1111111111111183E-2</v>
      </c>
      <c r="H344" s="10">
        <f t="shared" si="166"/>
        <v>1.1111111111111183E-2</v>
      </c>
      <c r="I344" s="10">
        <f t="shared" si="166"/>
        <v>9.0277777777777457E-3</v>
      </c>
      <c r="J344" s="10">
        <f t="shared" si="166"/>
        <v>3.4722222222223209E-3</v>
      </c>
      <c r="K344" s="10">
        <f t="shared" si="166"/>
        <v>3.4722222222220989E-3</v>
      </c>
      <c r="L344" s="10">
        <f t="shared" si="166"/>
        <v>1.1805555555555625E-2</v>
      </c>
      <c r="M344" s="10">
        <f t="shared" si="166"/>
        <v>1.1805555555555625E-2</v>
      </c>
      <c r="N344" s="10">
        <f t="shared" si="166"/>
        <v>3.4722222222222099E-3</v>
      </c>
      <c r="O344" s="10">
        <f t="shared" si="166"/>
        <v>1.041666666666663E-2</v>
      </c>
    </row>
    <row r="345" spans="1:15" x14ac:dyDescent="0.15">
      <c r="A345" s="20"/>
      <c r="B345" s="21"/>
      <c r="C345" s="22"/>
      <c r="D345" s="22"/>
      <c r="E345" s="1" t="s">
        <v>15</v>
      </c>
      <c r="F345" s="1"/>
      <c r="G345" s="1" t="s">
        <v>90</v>
      </c>
      <c r="H345" s="1" t="s">
        <v>214</v>
      </c>
      <c r="I345" s="1" t="s">
        <v>82</v>
      </c>
      <c r="J345" s="1" t="s">
        <v>222</v>
      </c>
      <c r="K345" s="1" t="s">
        <v>222</v>
      </c>
      <c r="L345" s="1" t="s">
        <v>130</v>
      </c>
      <c r="M345" s="1" t="s">
        <v>47</v>
      </c>
      <c r="N345" s="1" t="s">
        <v>137</v>
      </c>
      <c r="O345" s="1" t="s">
        <v>131</v>
      </c>
    </row>
    <row r="346" spans="1:15" x14ac:dyDescent="0.15">
      <c r="A346" s="20"/>
      <c r="B346" s="21"/>
      <c r="C346" s="22"/>
      <c r="D346" s="22"/>
      <c r="E346" s="1" t="s">
        <v>17</v>
      </c>
      <c r="F346" s="12"/>
      <c r="G346" s="12">
        <v>0.66736111111111107</v>
      </c>
      <c r="H346" s="12">
        <v>0.67013888888888884</v>
      </c>
      <c r="I346" s="12">
        <v>0.68680555555555556</v>
      </c>
      <c r="J346" s="12">
        <v>0.51597222222222217</v>
      </c>
      <c r="K346" s="12">
        <v>0.68263888888888891</v>
      </c>
      <c r="L346" s="12">
        <v>0.69097222222222221</v>
      </c>
      <c r="M346" s="12">
        <v>0.69097222222222221</v>
      </c>
      <c r="N346" s="12">
        <v>0.48402777777777778</v>
      </c>
      <c r="O346" s="12">
        <v>0.72013888888888899</v>
      </c>
    </row>
    <row r="347" spans="1:15" x14ac:dyDescent="0.15">
      <c r="A347" s="20"/>
      <c r="B347" s="21"/>
      <c r="C347" s="22"/>
      <c r="D347" s="22"/>
      <c r="E347" s="1" t="s">
        <v>19</v>
      </c>
      <c r="F347" s="1"/>
      <c r="G347" s="1" t="s">
        <v>216</v>
      </c>
      <c r="H347" s="1" t="s">
        <v>213</v>
      </c>
      <c r="I347" s="1" t="s">
        <v>219</v>
      </c>
      <c r="J347" s="1" t="s">
        <v>178</v>
      </c>
      <c r="K347" s="1" t="s">
        <v>178</v>
      </c>
      <c r="L347" s="1" t="s">
        <v>134</v>
      </c>
      <c r="M347" s="1" t="s">
        <v>134</v>
      </c>
      <c r="N347" s="1" t="s">
        <v>220</v>
      </c>
      <c r="O347" s="1" t="s">
        <v>134</v>
      </c>
    </row>
    <row r="348" spans="1:15" x14ac:dyDescent="0.15">
      <c r="A348" s="20"/>
      <c r="B348" s="21"/>
      <c r="C348" s="22"/>
      <c r="D348" s="22"/>
      <c r="E348" s="1" t="s">
        <v>21</v>
      </c>
      <c r="F348" s="12"/>
      <c r="G348" s="12">
        <v>0.67847222222222225</v>
      </c>
      <c r="H348" s="12">
        <v>0.68125000000000002</v>
      </c>
      <c r="I348" s="12">
        <v>0.6958333333333333</v>
      </c>
      <c r="J348" s="12">
        <v>0.51944444444444449</v>
      </c>
      <c r="K348" s="12">
        <v>0.68611111111111101</v>
      </c>
      <c r="L348" s="12">
        <v>0.70277777777777783</v>
      </c>
      <c r="M348" s="12">
        <v>0.70277777777777783</v>
      </c>
      <c r="N348" s="12">
        <v>0.48749999999999999</v>
      </c>
      <c r="O348" s="12">
        <v>0.73055555555555562</v>
      </c>
    </row>
    <row r="349" spans="1:15" x14ac:dyDescent="0.15">
      <c r="A349" s="20"/>
      <c r="B349" s="21"/>
      <c r="C349" s="22"/>
      <c r="D349" s="22" t="s">
        <v>23</v>
      </c>
      <c r="E349" s="6" t="s">
        <v>10</v>
      </c>
      <c r="F349" s="6"/>
      <c r="G349" s="6" t="s">
        <v>175</v>
      </c>
      <c r="H349" s="6" t="s">
        <v>175</v>
      </c>
      <c r="I349" s="6" t="s">
        <v>175</v>
      </c>
      <c r="J349" s="6" t="s">
        <v>50</v>
      </c>
      <c r="K349" s="6" t="s">
        <v>50</v>
      </c>
      <c r="L349" s="6"/>
      <c r="M349" s="6"/>
      <c r="N349" s="6"/>
      <c r="O349" s="6"/>
    </row>
    <row r="350" spans="1:15" x14ac:dyDescent="0.15">
      <c r="A350" s="20"/>
      <c r="B350" s="21"/>
      <c r="C350" s="22"/>
      <c r="D350" s="22"/>
      <c r="E350" s="1" t="s">
        <v>12</v>
      </c>
      <c r="F350" s="1"/>
      <c r="G350" s="1">
        <v>200</v>
      </c>
      <c r="H350" s="1">
        <v>200</v>
      </c>
      <c r="I350" s="1">
        <v>200</v>
      </c>
      <c r="J350" s="1">
        <v>200</v>
      </c>
      <c r="K350" s="1">
        <v>200</v>
      </c>
      <c r="L350" s="1"/>
      <c r="M350" s="1"/>
      <c r="N350" s="1"/>
      <c r="O350" s="1"/>
    </row>
    <row r="351" spans="1:15" x14ac:dyDescent="0.15">
      <c r="A351" s="20"/>
      <c r="B351" s="21"/>
      <c r="C351" s="22"/>
      <c r="D351" s="22"/>
      <c r="E351" s="9" t="s">
        <v>14</v>
      </c>
      <c r="F351" s="10">
        <f>F355-F353</f>
        <v>0</v>
      </c>
      <c r="G351" s="10">
        <f t="shared" ref="G351:I351" si="167">G355-G353</f>
        <v>1.1111111111111072E-2</v>
      </c>
      <c r="H351" s="10">
        <f t="shared" si="167"/>
        <v>1.1111111111111072E-2</v>
      </c>
      <c r="I351" s="10">
        <f t="shared" si="167"/>
        <v>1.2500000000000067E-2</v>
      </c>
      <c r="J351" s="10">
        <f>J355-J353</f>
        <v>4.1666666666666519E-3</v>
      </c>
      <c r="K351" s="10">
        <f>K355-K353</f>
        <v>3.4722222222222099E-3</v>
      </c>
      <c r="L351" s="10">
        <f>L355-L353</f>
        <v>0</v>
      </c>
      <c r="M351" s="10">
        <f>M355-M353</f>
        <v>0</v>
      </c>
      <c r="N351" s="10">
        <f>N355-N353</f>
        <v>0</v>
      </c>
      <c r="O351" s="10">
        <f t="shared" ref="O351" si="168">O355-O353</f>
        <v>0</v>
      </c>
    </row>
    <row r="352" spans="1:15" x14ac:dyDescent="0.15">
      <c r="A352" s="20"/>
      <c r="B352" s="21"/>
      <c r="C352" s="22"/>
      <c r="D352" s="22"/>
      <c r="E352" s="1" t="s">
        <v>15</v>
      </c>
      <c r="F352" s="1"/>
      <c r="G352" s="1" t="s">
        <v>198</v>
      </c>
      <c r="H352" s="1" t="s">
        <v>198</v>
      </c>
      <c r="I352" s="1" t="s">
        <v>198</v>
      </c>
      <c r="J352" s="1" t="s">
        <v>174</v>
      </c>
      <c r="K352" s="1" t="s">
        <v>100</v>
      </c>
      <c r="L352" s="1"/>
      <c r="M352" s="1"/>
      <c r="N352" s="1"/>
      <c r="O352" s="1"/>
    </row>
    <row r="353" spans="1:15" x14ac:dyDescent="0.15">
      <c r="A353" s="20"/>
      <c r="B353" s="21"/>
      <c r="C353" s="22"/>
      <c r="D353" s="22"/>
      <c r="E353" s="1" t="s">
        <v>17</v>
      </c>
      <c r="F353" s="12"/>
      <c r="G353" s="12">
        <v>0.68194444444444446</v>
      </c>
      <c r="H353" s="12">
        <v>0.68194444444444446</v>
      </c>
      <c r="I353" s="12">
        <v>0.74583333333333324</v>
      </c>
      <c r="J353" s="12">
        <v>0.51944444444444449</v>
      </c>
      <c r="K353" s="12">
        <v>0.7104166666666667</v>
      </c>
      <c r="L353" s="12"/>
      <c r="M353" s="12"/>
      <c r="N353" s="12"/>
      <c r="O353" s="12"/>
    </row>
    <row r="354" spans="1:15" x14ac:dyDescent="0.15">
      <c r="A354" s="20"/>
      <c r="B354" s="21"/>
      <c r="C354" s="22"/>
      <c r="D354" s="22"/>
      <c r="E354" s="1" t="s">
        <v>19</v>
      </c>
      <c r="F354" s="1"/>
      <c r="G354" s="1" t="s">
        <v>217</v>
      </c>
      <c r="H354" s="1" t="s">
        <v>217</v>
      </c>
      <c r="I354" s="1" t="s">
        <v>136</v>
      </c>
      <c r="J354" s="1" t="s">
        <v>220</v>
      </c>
      <c r="K354" s="1" t="s">
        <v>220</v>
      </c>
      <c r="L354" s="1"/>
      <c r="M354" s="1"/>
      <c r="N354" s="1"/>
      <c r="O354" s="1"/>
    </row>
    <row r="355" spans="1:15" x14ac:dyDescent="0.15">
      <c r="A355" s="20"/>
      <c r="B355" s="21"/>
      <c r="C355" s="22"/>
      <c r="D355" s="22"/>
      <c r="E355" s="1" t="s">
        <v>21</v>
      </c>
      <c r="F355" s="12"/>
      <c r="G355" s="12">
        <v>0.69305555555555554</v>
      </c>
      <c r="H355" s="12">
        <v>0.69305555555555554</v>
      </c>
      <c r="I355" s="12">
        <v>0.7583333333333333</v>
      </c>
      <c r="J355" s="12">
        <v>0.52361111111111114</v>
      </c>
      <c r="K355" s="12">
        <v>0.71388888888888891</v>
      </c>
      <c r="L355" s="12"/>
      <c r="M355" s="12"/>
      <c r="N355" s="12"/>
      <c r="O355" s="12"/>
    </row>
    <row r="356" spans="1:15" x14ac:dyDescent="0.15">
      <c r="A356" s="20"/>
      <c r="B356" s="21"/>
      <c r="C356" s="23" t="s">
        <v>25</v>
      </c>
      <c r="D356" s="23"/>
      <c r="E356" s="23"/>
      <c r="F356" s="9">
        <f>F343+F350</f>
        <v>0</v>
      </c>
      <c r="G356" s="9">
        <f t="shared" ref="G356:I356" si="169">G343+G350</f>
        <v>480</v>
      </c>
      <c r="H356" s="9">
        <f t="shared" si="169"/>
        <v>300</v>
      </c>
      <c r="I356" s="9">
        <f t="shared" si="169"/>
        <v>500</v>
      </c>
      <c r="J356" s="9">
        <f>J343+J350</f>
        <v>420</v>
      </c>
      <c r="K356" s="9">
        <f>K343+K350</f>
        <v>420</v>
      </c>
      <c r="L356" s="9">
        <f>L343+L350</f>
        <v>390</v>
      </c>
      <c r="M356" s="9">
        <f>M343+M350</f>
        <v>390</v>
      </c>
      <c r="N356" s="9">
        <f>N343+N350</f>
        <v>190</v>
      </c>
      <c r="O356" s="9">
        <f t="shared" ref="O356" si="170">O343+O350</f>
        <v>350</v>
      </c>
    </row>
    <row r="357" spans="1:15" x14ac:dyDescent="0.15">
      <c r="A357" s="20"/>
      <c r="B357" s="21"/>
      <c r="C357" s="23" t="s">
        <v>26</v>
      </c>
      <c r="D357" s="23"/>
      <c r="E357" s="23"/>
      <c r="F357" s="10">
        <f>IF(F355="",F344,F355-F346)</f>
        <v>0</v>
      </c>
      <c r="G357" s="10">
        <f t="shared" ref="G357:I357" si="171">IF(G355="",G344,G355-G346)</f>
        <v>2.5694444444444464E-2</v>
      </c>
      <c r="H357" s="10">
        <f t="shared" si="171"/>
        <v>2.2916666666666696E-2</v>
      </c>
      <c r="I357" s="10">
        <f t="shared" si="171"/>
        <v>7.1527777777777746E-2</v>
      </c>
      <c r="J357" s="10">
        <f>IF(J355="",J344,J355-J346)</f>
        <v>7.6388888888889728E-3</v>
      </c>
      <c r="K357" s="10">
        <f>IF(K355="",K344,K355-K346)</f>
        <v>3.125E-2</v>
      </c>
      <c r="L357" s="10">
        <f>IF(L355="",L344,L355-L346)</f>
        <v>1.1805555555555625E-2</v>
      </c>
      <c r="M357" s="10">
        <f>IF(M355="",M344,M355-M346)</f>
        <v>1.1805555555555625E-2</v>
      </c>
      <c r="N357" s="10">
        <f>IF(N355="",N344,N355-N346)</f>
        <v>3.4722222222222099E-3</v>
      </c>
      <c r="O357" s="10">
        <f t="shared" ref="O357" si="172">IF(O355="",O344,O355-O346)</f>
        <v>1.041666666666663E-2</v>
      </c>
    </row>
    <row r="358" spans="1:15" x14ac:dyDescent="0.15">
      <c r="A358" s="19" t="s">
        <v>80</v>
      </c>
      <c r="B358" s="21" t="s">
        <v>196</v>
      </c>
      <c r="C358" s="22" t="s">
        <v>8</v>
      </c>
      <c r="D358" s="22" t="s">
        <v>9</v>
      </c>
      <c r="E358" s="6" t="s">
        <v>10</v>
      </c>
      <c r="F358" s="6"/>
      <c r="G358" s="6" t="s">
        <v>226</v>
      </c>
      <c r="H358" s="6" t="s">
        <v>226</v>
      </c>
      <c r="I358" s="6" t="s">
        <v>226</v>
      </c>
      <c r="J358" s="6" t="s">
        <v>63</v>
      </c>
      <c r="K358" s="6"/>
      <c r="L358" s="6" t="s">
        <v>127</v>
      </c>
      <c r="M358" s="6" t="s">
        <v>63</v>
      </c>
      <c r="N358" s="6" t="s">
        <v>132</v>
      </c>
      <c r="O358" s="6" t="s">
        <v>127</v>
      </c>
    </row>
    <row r="359" spans="1:15" x14ac:dyDescent="0.15">
      <c r="A359" s="20"/>
      <c r="B359" s="21"/>
      <c r="C359" s="22"/>
      <c r="D359" s="22"/>
      <c r="E359" s="1" t="s">
        <v>12</v>
      </c>
      <c r="F359" s="1"/>
      <c r="G359" s="1">
        <v>590</v>
      </c>
      <c r="H359" s="1">
        <v>590</v>
      </c>
      <c r="I359" s="1">
        <v>590</v>
      </c>
      <c r="J359" s="1">
        <v>270</v>
      </c>
      <c r="K359" s="1"/>
      <c r="L359" s="1">
        <v>270</v>
      </c>
      <c r="M359" s="1">
        <v>270</v>
      </c>
      <c r="N359" s="1">
        <v>590</v>
      </c>
      <c r="O359" s="1">
        <v>340</v>
      </c>
    </row>
    <row r="360" spans="1:15" x14ac:dyDescent="0.15">
      <c r="A360" s="20"/>
      <c r="B360" s="21"/>
      <c r="C360" s="22"/>
      <c r="D360" s="22"/>
      <c r="E360" s="9" t="s">
        <v>14</v>
      </c>
      <c r="F360" s="10">
        <f t="shared" ref="F360:O360" si="173">F364-F362</f>
        <v>0</v>
      </c>
      <c r="G360" s="10">
        <f t="shared" si="173"/>
        <v>1.7361111111111105E-2</v>
      </c>
      <c r="H360" s="10">
        <f t="shared" si="173"/>
        <v>2.2222222222222199E-2</v>
      </c>
      <c r="I360" s="10">
        <f t="shared" si="173"/>
        <v>2.2222222222222199E-2</v>
      </c>
      <c r="J360" s="10">
        <f t="shared" si="173"/>
        <v>4.1666666666666519E-3</v>
      </c>
      <c r="K360" s="10">
        <f t="shared" si="173"/>
        <v>0</v>
      </c>
      <c r="L360" s="10">
        <f t="shared" si="173"/>
        <v>4.1666666666666519E-3</v>
      </c>
      <c r="M360" s="10">
        <f t="shared" si="173"/>
        <v>4.1666666666666519E-3</v>
      </c>
      <c r="N360" s="10">
        <f t="shared" si="173"/>
        <v>2.1527777777777757E-2</v>
      </c>
      <c r="O360" s="10">
        <f t="shared" si="173"/>
        <v>5.5555555555555358E-3</v>
      </c>
    </row>
    <row r="361" spans="1:15" x14ac:dyDescent="0.15">
      <c r="A361" s="20"/>
      <c r="B361" s="21"/>
      <c r="C361" s="22"/>
      <c r="D361" s="22"/>
      <c r="E361" s="1" t="s">
        <v>15</v>
      </c>
      <c r="F361" s="1" t="s">
        <v>186</v>
      </c>
      <c r="G361" s="1" t="s">
        <v>225</v>
      </c>
      <c r="H361" s="1" t="s">
        <v>225</v>
      </c>
      <c r="I361" s="1" t="s">
        <v>225</v>
      </c>
      <c r="J361" s="1" t="s">
        <v>139</v>
      </c>
      <c r="K361" s="1"/>
      <c r="L361" s="1" t="s">
        <v>139</v>
      </c>
      <c r="M361" s="1" t="s">
        <v>139</v>
      </c>
      <c r="N361" s="1" t="s">
        <v>139</v>
      </c>
      <c r="O361" s="1" t="s">
        <v>139</v>
      </c>
    </row>
    <row r="362" spans="1:15" x14ac:dyDescent="0.15">
      <c r="A362" s="20"/>
      <c r="B362" s="21"/>
      <c r="C362" s="22"/>
      <c r="D362" s="22"/>
      <c r="E362" s="1" t="s">
        <v>17</v>
      </c>
      <c r="F362" s="12"/>
      <c r="G362" s="12">
        <v>0.30902777777777779</v>
      </c>
      <c r="H362" s="12">
        <v>0.28402777777777777</v>
      </c>
      <c r="I362" s="12">
        <v>0.28402777777777777</v>
      </c>
      <c r="J362" s="12">
        <v>0.32291666666666669</v>
      </c>
      <c r="K362" s="12"/>
      <c r="L362" s="12">
        <v>0.32291666666666669</v>
      </c>
      <c r="M362" s="12">
        <v>0.5625</v>
      </c>
      <c r="N362" s="12">
        <v>0.26319444444444445</v>
      </c>
      <c r="O362" s="12">
        <v>0.32291666666666669</v>
      </c>
    </row>
    <row r="363" spans="1:15" x14ac:dyDescent="0.15">
      <c r="A363" s="20"/>
      <c r="B363" s="21"/>
      <c r="C363" s="22"/>
      <c r="D363" s="22"/>
      <c r="E363" s="1" t="s">
        <v>19</v>
      </c>
      <c r="F363" s="1"/>
      <c r="G363" s="1" t="s">
        <v>224</v>
      </c>
      <c r="H363" s="1" t="s">
        <v>227</v>
      </c>
      <c r="I363" s="1" t="s">
        <v>227</v>
      </c>
      <c r="J363" s="1" t="s">
        <v>235</v>
      </c>
      <c r="K363" s="1"/>
      <c r="L363" s="1" t="s">
        <v>130</v>
      </c>
      <c r="M363" s="1" t="s">
        <v>47</v>
      </c>
      <c r="N363" s="1" t="s">
        <v>140</v>
      </c>
      <c r="O363" s="1" t="s">
        <v>131</v>
      </c>
    </row>
    <row r="364" spans="1:15" x14ac:dyDescent="0.15">
      <c r="A364" s="20"/>
      <c r="B364" s="21"/>
      <c r="C364" s="22"/>
      <c r="D364" s="22"/>
      <c r="E364" s="1" t="s">
        <v>21</v>
      </c>
      <c r="F364" s="12"/>
      <c r="G364" s="12">
        <v>0.3263888888888889</v>
      </c>
      <c r="H364" s="12">
        <v>0.30624999999999997</v>
      </c>
      <c r="I364" s="12">
        <v>0.30624999999999997</v>
      </c>
      <c r="J364" s="12">
        <v>0.32708333333333334</v>
      </c>
      <c r="K364" s="12"/>
      <c r="L364" s="12">
        <v>0.32708333333333334</v>
      </c>
      <c r="M364" s="12">
        <v>0.56666666666666665</v>
      </c>
      <c r="N364" s="12">
        <v>0.28472222222222221</v>
      </c>
      <c r="O364" s="12">
        <v>0.32847222222222222</v>
      </c>
    </row>
    <row r="365" spans="1:15" x14ac:dyDescent="0.15">
      <c r="A365" s="20"/>
      <c r="B365" s="21"/>
      <c r="C365" s="22"/>
      <c r="D365" s="22" t="s">
        <v>23</v>
      </c>
      <c r="E365" s="6" t="s">
        <v>10</v>
      </c>
      <c r="F365" s="6"/>
      <c r="G365" s="6"/>
      <c r="H365" s="16" t="s">
        <v>85</v>
      </c>
      <c r="I365" s="6" t="s">
        <v>231</v>
      </c>
      <c r="J365" s="6" t="s">
        <v>236</v>
      </c>
      <c r="K365" s="6"/>
      <c r="L365" s="6"/>
      <c r="M365" s="6"/>
      <c r="N365" s="6" t="s">
        <v>51</v>
      </c>
      <c r="O365" s="6"/>
    </row>
    <row r="366" spans="1:15" x14ac:dyDescent="0.15">
      <c r="A366" s="20"/>
      <c r="B366" s="21"/>
      <c r="C366" s="22"/>
      <c r="D366" s="22"/>
      <c r="E366" s="1" t="s">
        <v>12</v>
      </c>
      <c r="F366" s="1"/>
      <c r="G366" s="1"/>
      <c r="H366" s="1">
        <v>100</v>
      </c>
      <c r="I366" s="1">
        <v>300</v>
      </c>
      <c r="J366" s="1">
        <v>280</v>
      </c>
      <c r="K366" s="1"/>
      <c r="L366" s="1"/>
      <c r="M366" s="1"/>
      <c r="N366" s="1">
        <v>420</v>
      </c>
      <c r="O366" s="1"/>
    </row>
    <row r="367" spans="1:15" x14ac:dyDescent="0.15">
      <c r="A367" s="20"/>
      <c r="B367" s="21"/>
      <c r="C367" s="22"/>
      <c r="D367" s="22"/>
      <c r="E367" s="9" t="s">
        <v>14</v>
      </c>
      <c r="F367" s="10">
        <f>F371-F369</f>
        <v>0</v>
      </c>
      <c r="G367" s="10">
        <f t="shared" ref="G367:I367" si="174">G371-G369</f>
        <v>0</v>
      </c>
      <c r="H367" s="10">
        <f t="shared" si="174"/>
        <v>8.3333333333333037E-3</v>
      </c>
      <c r="I367" s="10">
        <f t="shared" si="174"/>
        <v>1.041666666666663E-2</v>
      </c>
      <c r="J367" s="10">
        <f>J371-J369</f>
        <v>6.2499999999999778E-3</v>
      </c>
      <c r="K367" s="10">
        <f>K371-K369</f>
        <v>0</v>
      </c>
      <c r="L367" s="10">
        <f>L371-L369</f>
        <v>0</v>
      </c>
      <c r="M367" s="10">
        <f>M371-M369</f>
        <v>0</v>
      </c>
      <c r="N367" s="10">
        <f>N371-N369</f>
        <v>2.083333333333337E-2</v>
      </c>
      <c r="O367" s="10">
        <f t="shared" ref="O367" si="175">O371-O369</f>
        <v>0</v>
      </c>
    </row>
    <row r="368" spans="1:15" x14ac:dyDescent="0.15">
      <c r="A368" s="20"/>
      <c r="B368" s="21"/>
      <c r="C368" s="22"/>
      <c r="D368" s="22"/>
      <c r="E368" s="1" t="s">
        <v>15</v>
      </c>
      <c r="F368" s="1"/>
      <c r="G368" s="1"/>
      <c r="H368" s="1" t="s">
        <v>228</v>
      </c>
      <c r="I368" s="1" t="s">
        <v>147</v>
      </c>
      <c r="J368" s="1" t="s">
        <v>235</v>
      </c>
      <c r="K368" s="1"/>
      <c r="L368" s="1"/>
      <c r="M368" s="1"/>
      <c r="N368" s="1" t="s">
        <v>140</v>
      </c>
      <c r="O368" s="1"/>
    </row>
    <row r="369" spans="1:15" x14ac:dyDescent="0.15">
      <c r="A369" s="20"/>
      <c r="B369" s="21"/>
      <c r="C369" s="22"/>
      <c r="D369" s="22"/>
      <c r="E369" s="1" t="s">
        <v>17</v>
      </c>
      <c r="F369" s="12"/>
      <c r="G369" s="12"/>
      <c r="H369" s="12">
        <v>0.3263888888888889</v>
      </c>
      <c r="I369" s="12">
        <v>0.31736111111111115</v>
      </c>
      <c r="J369" s="12">
        <v>0.3263888888888889</v>
      </c>
      <c r="K369" s="12"/>
      <c r="L369" s="12"/>
      <c r="M369" s="12"/>
      <c r="N369" s="12">
        <v>0.30555555555555552</v>
      </c>
      <c r="O369" s="12"/>
    </row>
    <row r="370" spans="1:15" x14ac:dyDescent="0.15">
      <c r="A370" s="20"/>
      <c r="B370" s="21"/>
      <c r="C370" s="22"/>
      <c r="D370" s="22"/>
      <c r="E370" s="1" t="s">
        <v>19</v>
      </c>
      <c r="F370" s="1"/>
      <c r="G370" s="1"/>
      <c r="H370" s="1" t="s">
        <v>214</v>
      </c>
      <c r="I370" s="1" t="s">
        <v>82</v>
      </c>
      <c r="J370" s="1" t="s">
        <v>237</v>
      </c>
      <c r="K370" s="1"/>
      <c r="L370" s="1"/>
      <c r="M370" s="1"/>
      <c r="N370" s="1" t="s">
        <v>141</v>
      </c>
      <c r="O370" s="1"/>
    </row>
    <row r="371" spans="1:15" x14ac:dyDescent="0.15">
      <c r="A371" s="20"/>
      <c r="B371" s="21"/>
      <c r="C371" s="22"/>
      <c r="D371" s="22"/>
      <c r="E371" s="1" t="s">
        <v>21</v>
      </c>
      <c r="F371" s="12"/>
      <c r="G371" s="12"/>
      <c r="H371" s="12">
        <v>0.3347222222222222</v>
      </c>
      <c r="I371" s="12">
        <v>0.32777777777777778</v>
      </c>
      <c r="J371" s="12">
        <v>0.33263888888888887</v>
      </c>
      <c r="K371" s="12"/>
      <c r="L371" s="12"/>
      <c r="M371" s="12"/>
      <c r="N371" s="12">
        <v>0.3263888888888889</v>
      </c>
      <c r="O371" s="12"/>
    </row>
    <row r="372" spans="1:15" x14ac:dyDescent="0.15">
      <c r="A372" s="20"/>
      <c r="B372" s="21"/>
      <c r="C372" s="23" t="s">
        <v>25</v>
      </c>
      <c r="D372" s="23"/>
      <c r="E372" s="23"/>
      <c r="F372" s="9">
        <f>F359+F366</f>
        <v>0</v>
      </c>
      <c r="G372" s="9">
        <f t="shared" ref="G372:I372" si="176">G359+G366</f>
        <v>590</v>
      </c>
      <c r="H372" s="9">
        <f t="shared" si="176"/>
        <v>690</v>
      </c>
      <c r="I372" s="9">
        <f t="shared" si="176"/>
        <v>890</v>
      </c>
      <c r="J372" s="9">
        <f>J359+J366</f>
        <v>550</v>
      </c>
      <c r="K372" s="9">
        <f>K359+K366</f>
        <v>0</v>
      </c>
      <c r="L372" s="9">
        <f>L359+L366</f>
        <v>270</v>
      </c>
      <c r="M372" s="9">
        <f>M359+M366</f>
        <v>270</v>
      </c>
      <c r="N372" s="9">
        <f>N359+N366</f>
        <v>1010</v>
      </c>
      <c r="O372" s="9">
        <f t="shared" ref="O372" si="177">O359+O366</f>
        <v>340</v>
      </c>
    </row>
    <row r="373" spans="1:15" x14ac:dyDescent="0.15">
      <c r="A373" s="20"/>
      <c r="B373" s="21"/>
      <c r="C373" s="23" t="s">
        <v>26</v>
      </c>
      <c r="D373" s="23"/>
      <c r="E373" s="23"/>
      <c r="F373" s="10">
        <f>IF(F371="",F360,F371-F362)</f>
        <v>0</v>
      </c>
      <c r="G373" s="10">
        <f t="shared" ref="G373:I373" si="178">IF(G371="",G360,G371-G362)</f>
        <v>1.7361111111111105E-2</v>
      </c>
      <c r="H373" s="10">
        <f t="shared" si="178"/>
        <v>5.0694444444444431E-2</v>
      </c>
      <c r="I373" s="10">
        <f t="shared" si="178"/>
        <v>4.3750000000000011E-2</v>
      </c>
      <c r="J373" s="10">
        <f>IF(J371="",J360,J371-J362)</f>
        <v>9.7222222222221877E-3</v>
      </c>
      <c r="K373" s="10">
        <f>IF(K371="",K360,K371-K362)</f>
        <v>0</v>
      </c>
      <c r="L373" s="10">
        <f>IF(L371="",L360,L371-L362)</f>
        <v>4.1666666666666519E-3</v>
      </c>
      <c r="M373" s="10">
        <f>IF(M371="",M360,M371-M362)</f>
        <v>4.1666666666666519E-3</v>
      </c>
      <c r="N373" s="10">
        <f>IF(N371="",N360,N371-N362)</f>
        <v>6.3194444444444442E-2</v>
      </c>
      <c r="O373" s="10">
        <f t="shared" ref="O373" si="179">IF(O371="",O360,O371-O362)</f>
        <v>5.5555555555555358E-3</v>
      </c>
    </row>
    <row r="374" spans="1:15" x14ac:dyDescent="0.15">
      <c r="A374" s="20"/>
      <c r="B374" s="21"/>
      <c r="C374" s="22" t="s">
        <v>27</v>
      </c>
      <c r="D374" s="22" t="s">
        <v>9</v>
      </c>
      <c r="E374" s="6" t="s">
        <v>10</v>
      </c>
      <c r="F374" s="6"/>
      <c r="G374" s="6" t="s">
        <v>63</v>
      </c>
      <c r="H374" s="16" t="s">
        <v>85</v>
      </c>
      <c r="I374" s="6" t="s">
        <v>232</v>
      </c>
      <c r="J374" s="6" t="s">
        <v>51</v>
      </c>
      <c r="K374" s="6"/>
      <c r="L374" s="6" t="s">
        <v>132</v>
      </c>
      <c r="M374" s="6" t="s">
        <v>70</v>
      </c>
      <c r="N374" s="6" t="s">
        <v>138</v>
      </c>
      <c r="O374" s="6" t="s">
        <v>132</v>
      </c>
    </row>
    <row r="375" spans="1:15" x14ac:dyDescent="0.15">
      <c r="A375" s="20"/>
      <c r="B375" s="21"/>
      <c r="C375" s="22"/>
      <c r="D375" s="22"/>
      <c r="E375" s="1" t="s">
        <v>12</v>
      </c>
      <c r="F375" s="1"/>
      <c r="G375" s="1">
        <v>590</v>
      </c>
      <c r="H375" s="1">
        <v>100</v>
      </c>
      <c r="I375" s="1">
        <v>300</v>
      </c>
      <c r="J375" s="1">
        <v>220</v>
      </c>
      <c r="K375" s="1"/>
      <c r="L375" s="1">
        <v>270</v>
      </c>
      <c r="M375" s="1">
        <v>270</v>
      </c>
      <c r="N375" s="1">
        <v>420</v>
      </c>
      <c r="O375" s="1">
        <v>340</v>
      </c>
    </row>
    <row r="376" spans="1:15" x14ac:dyDescent="0.15">
      <c r="A376" s="20"/>
      <c r="B376" s="21"/>
      <c r="C376" s="22"/>
      <c r="D376" s="22"/>
      <c r="E376" s="9" t="s">
        <v>14</v>
      </c>
      <c r="F376" s="10">
        <f t="shared" ref="F376:O376" si="180">F380-F378</f>
        <v>0</v>
      </c>
      <c r="G376" s="10">
        <f t="shared" si="180"/>
        <v>1.5277777777777835E-2</v>
      </c>
      <c r="H376" s="10">
        <f t="shared" si="180"/>
        <v>1.1111111111111183E-2</v>
      </c>
      <c r="I376" s="10">
        <f t="shared" si="180"/>
        <v>6.2499999999999778E-3</v>
      </c>
      <c r="J376" s="10">
        <f t="shared" si="180"/>
        <v>3.4722222222223209E-3</v>
      </c>
      <c r="K376" s="10">
        <f t="shared" si="180"/>
        <v>0</v>
      </c>
      <c r="L376" s="10">
        <f t="shared" si="180"/>
        <v>4.8611111111111494E-3</v>
      </c>
      <c r="M376" s="10">
        <f t="shared" si="180"/>
        <v>4.8611111111112049E-3</v>
      </c>
      <c r="N376" s="10">
        <f t="shared" si="180"/>
        <v>1.736111111111116E-2</v>
      </c>
      <c r="O376" s="10">
        <f t="shared" si="180"/>
        <v>6.2499999999999778E-3</v>
      </c>
    </row>
    <row r="377" spans="1:15" x14ac:dyDescent="0.15">
      <c r="A377" s="20"/>
      <c r="B377" s="21"/>
      <c r="C377" s="22"/>
      <c r="D377" s="22"/>
      <c r="E377" s="1" t="s">
        <v>15</v>
      </c>
      <c r="F377" s="1"/>
      <c r="G377" s="1" t="s">
        <v>224</v>
      </c>
      <c r="H377" s="1" t="s">
        <v>214</v>
      </c>
      <c r="I377" s="1" t="s">
        <v>82</v>
      </c>
      <c r="J377" s="1" t="s">
        <v>237</v>
      </c>
      <c r="K377" s="1"/>
      <c r="L377" s="1" t="s">
        <v>130</v>
      </c>
      <c r="M377" s="1" t="s">
        <v>47</v>
      </c>
      <c r="N377" s="1" t="s">
        <v>141</v>
      </c>
      <c r="O377" s="1" t="s">
        <v>131</v>
      </c>
    </row>
    <row r="378" spans="1:15" x14ac:dyDescent="0.15">
      <c r="A378" s="20"/>
      <c r="B378" s="21"/>
      <c r="C378" s="22"/>
      <c r="D378" s="22"/>
      <c r="E378" s="1" t="s">
        <v>17</v>
      </c>
      <c r="F378" s="12"/>
      <c r="G378" s="12">
        <v>0.67222222222222217</v>
      </c>
      <c r="H378" s="12">
        <v>0.67013888888888884</v>
      </c>
      <c r="I378" s="12">
        <v>0.68680555555555556</v>
      </c>
      <c r="J378" s="12">
        <v>0.51597222222222217</v>
      </c>
      <c r="K378" s="12"/>
      <c r="L378" s="12">
        <v>0.49513888888888885</v>
      </c>
      <c r="M378" s="12">
        <v>0.70347222222222217</v>
      </c>
      <c r="N378" s="12">
        <v>0.51874999999999993</v>
      </c>
      <c r="O378" s="12">
        <v>0.74375000000000002</v>
      </c>
    </row>
    <row r="379" spans="1:15" x14ac:dyDescent="0.15">
      <c r="A379" s="20"/>
      <c r="B379" s="21"/>
      <c r="C379" s="22"/>
      <c r="D379" s="22"/>
      <c r="E379" s="1" t="s">
        <v>19</v>
      </c>
      <c r="F379" s="1"/>
      <c r="G379" s="1" t="s">
        <v>225</v>
      </c>
      <c r="H379" s="1" t="s">
        <v>228</v>
      </c>
      <c r="I379" s="1" t="s">
        <v>233</v>
      </c>
      <c r="J379" s="1" t="s">
        <v>238</v>
      </c>
      <c r="K379" s="1"/>
      <c r="L379" s="1" t="s">
        <v>139</v>
      </c>
      <c r="M379" s="1" t="s">
        <v>139</v>
      </c>
      <c r="N379" s="1" t="s">
        <v>140</v>
      </c>
      <c r="O379" s="1" t="s">
        <v>139</v>
      </c>
    </row>
    <row r="380" spans="1:15" x14ac:dyDescent="0.15">
      <c r="A380" s="20"/>
      <c r="B380" s="21"/>
      <c r="C380" s="22"/>
      <c r="D380" s="22"/>
      <c r="E380" s="1" t="s">
        <v>21</v>
      </c>
      <c r="F380" s="12"/>
      <c r="G380" s="12">
        <v>0.6875</v>
      </c>
      <c r="H380" s="12">
        <v>0.68125000000000002</v>
      </c>
      <c r="I380" s="12">
        <v>0.69305555555555554</v>
      </c>
      <c r="J380" s="12">
        <v>0.51944444444444449</v>
      </c>
      <c r="K380" s="12"/>
      <c r="L380" s="12">
        <v>0.5</v>
      </c>
      <c r="M380" s="12">
        <v>0.70833333333333337</v>
      </c>
      <c r="N380" s="12">
        <v>0.53611111111111109</v>
      </c>
      <c r="O380" s="12">
        <v>0.75</v>
      </c>
    </row>
    <row r="381" spans="1:15" x14ac:dyDescent="0.15">
      <c r="A381" s="20"/>
      <c r="B381" s="21"/>
      <c r="C381" s="22"/>
      <c r="D381" s="22" t="s">
        <v>23</v>
      </c>
      <c r="E381" s="6" t="s">
        <v>10</v>
      </c>
      <c r="F381" s="6"/>
      <c r="G381" s="6"/>
      <c r="H381" s="6" t="s">
        <v>229</v>
      </c>
      <c r="I381" s="6" t="s">
        <v>229</v>
      </c>
      <c r="J381" s="6" t="s">
        <v>70</v>
      </c>
      <c r="K381" s="6"/>
      <c r="L381" s="6"/>
      <c r="M381" s="6"/>
      <c r="N381" s="6" t="s">
        <v>127</v>
      </c>
      <c r="O381" s="6"/>
    </row>
    <row r="382" spans="1:15" x14ac:dyDescent="0.15">
      <c r="A382" s="20"/>
      <c r="B382" s="21"/>
      <c r="C382" s="22"/>
      <c r="D382" s="22"/>
      <c r="E382" s="1" t="s">
        <v>12</v>
      </c>
      <c r="F382" s="1"/>
      <c r="G382" s="1"/>
      <c r="H382" s="1">
        <v>590</v>
      </c>
      <c r="I382" s="1">
        <v>590</v>
      </c>
      <c r="J382" s="1">
        <v>340</v>
      </c>
      <c r="K382" s="1"/>
      <c r="L382" s="1"/>
      <c r="M382" s="1"/>
      <c r="N382" s="1">
        <v>590</v>
      </c>
      <c r="O382" s="1"/>
    </row>
    <row r="383" spans="1:15" x14ac:dyDescent="0.15">
      <c r="A383" s="20"/>
      <c r="B383" s="21"/>
      <c r="C383" s="22"/>
      <c r="D383" s="22"/>
      <c r="E383" s="9" t="s">
        <v>14</v>
      </c>
      <c r="F383" s="10">
        <f>F387-F385</f>
        <v>0</v>
      </c>
      <c r="G383" s="10">
        <f t="shared" ref="G383:I383" si="181">G387-G385</f>
        <v>0</v>
      </c>
      <c r="H383" s="10">
        <f t="shared" si="181"/>
        <v>2.5000000000000133E-2</v>
      </c>
      <c r="I383" s="10">
        <f t="shared" si="181"/>
        <v>2.6388888888888906E-2</v>
      </c>
      <c r="J383" s="10">
        <f>J387-J385</f>
        <v>6.9444444444444198E-3</v>
      </c>
      <c r="K383" s="10">
        <f>K387-K385</f>
        <v>0</v>
      </c>
      <c r="L383" s="10">
        <f>L387-L385</f>
        <v>0</v>
      </c>
      <c r="M383" s="10">
        <f>M387-M385</f>
        <v>0</v>
      </c>
      <c r="N383" s="10">
        <f>N387-N385</f>
        <v>2.430555555555558E-2</v>
      </c>
      <c r="O383" s="10">
        <f t="shared" ref="O383" si="182">O387-O385</f>
        <v>0</v>
      </c>
    </row>
    <row r="384" spans="1:15" x14ac:dyDescent="0.15">
      <c r="A384" s="20"/>
      <c r="B384" s="21"/>
      <c r="C384" s="22"/>
      <c r="D384" s="22"/>
      <c r="E384" s="1" t="s">
        <v>15</v>
      </c>
      <c r="F384" s="1"/>
      <c r="G384" s="1"/>
      <c r="H384" s="1" t="s">
        <v>230</v>
      </c>
      <c r="I384" s="1" t="s">
        <v>234</v>
      </c>
      <c r="J384" s="1" t="s">
        <v>238</v>
      </c>
      <c r="K384" s="1"/>
      <c r="L384" s="1"/>
      <c r="M384" s="1"/>
      <c r="N384" s="1" t="s">
        <v>142</v>
      </c>
      <c r="O384" s="1"/>
    </row>
    <row r="385" spans="1:15" x14ac:dyDescent="0.15">
      <c r="A385" s="20"/>
      <c r="B385" s="21"/>
      <c r="C385" s="22"/>
      <c r="D385" s="22"/>
      <c r="E385" s="1" t="s">
        <v>17</v>
      </c>
      <c r="F385" s="12"/>
      <c r="G385" s="12"/>
      <c r="H385" s="12">
        <v>0.70624999999999993</v>
      </c>
      <c r="I385" s="12">
        <v>0.70486111111111116</v>
      </c>
      <c r="J385" s="12">
        <v>0.55555555555555558</v>
      </c>
      <c r="K385" s="12"/>
      <c r="L385" s="12"/>
      <c r="M385" s="12"/>
      <c r="N385" s="12">
        <v>0.53819444444444442</v>
      </c>
      <c r="O385" s="12"/>
    </row>
    <row r="386" spans="1:15" x14ac:dyDescent="0.15">
      <c r="A386" s="20"/>
      <c r="B386" s="21"/>
      <c r="C386" s="22"/>
      <c r="D386" s="22"/>
      <c r="E386" s="1" t="s">
        <v>19</v>
      </c>
      <c r="F386" s="1"/>
      <c r="G386" s="1"/>
      <c r="H386" s="1" t="s">
        <v>225</v>
      </c>
      <c r="I386" s="1" t="s">
        <v>225</v>
      </c>
      <c r="J386" s="1" t="s">
        <v>225</v>
      </c>
      <c r="K386" s="1"/>
      <c r="L386" s="1"/>
      <c r="M386" s="1"/>
      <c r="N386" s="1" t="s">
        <v>139</v>
      </c>
      <c r="O386" s="1"/>
    </row>
    <row r="387" spans="1:15" x14ac:dyDescent="0.15">
      <c r="A387" s="20"/>
      <c r="B387" s="21"/>
      <c r="C387" s="22"/>
      <c r="D387" s="22"/>
      <c r="E387" s="1" t="s">
        <v>21</v>
      </c>
      <c r="F387" s="12"/>
      <c r="G387" s="12"/>
      <c r="H387" s="12">
        <v>0.73125000000000007</v>
      </c>
      <c r="I387" s="12">
        <v>0.73125000000000007</v>
      </c>
      <c r="J387" s="12">
        <v>0.5625</v>
      </c>
      <c r="K387" s="12"/>
      <c r="L387" s="12"/>
      <c r="M387" s="12"/>
      <c r="N387" s="12">
        <v>0.5625</v>
      </c>
      <c r="O387" s="12"/>
    </row>
    <row r="388" spans="1:15" x14ac:dyDescent="0.15">
      <c r="A388" s="20"/>
      <c r="B388" s="21"/>
      <c r="C388" s="23" t="s">
        <v>25</v>
      </c>
      <c r="D388" s="23"/>
      <c r="E388" s="23"/>
      <c r="F388" s="9">
        <f>F375+F382</f>
        <v>0</v>
      </c>
      <c r="G388" s="9">
        <f t="shared" ref="G388:H388" si="183">G375+G382</f>
        <v>590</v>
      </c>
      <c r="H388" s="9">
        <f t="shared" si="183"/>
        <v>690</v>
      </c>
      <c r="I388" s="9">
        <f t="shared" ref="I388:N388" si="184">I375+I382</f>
        <v>890</v>
      </c>
      <c r="J388" s="9">
        <f>J375+J382</f>
        <v>560</v>
      </c>
      <c r="K388" s="9">
        <f t="shared" si="184"/>
        <v>0</v>
      </c>
      <c r="L388" s="9">
        <f t="shared" si="184"/>
        <v>270</v>
      </c>
      <c r="M388" s="9">
        <f t="shared" si="184"/>
        <v>270</v>
      </c>
      <c r="N388" s="9">
        <f t="shared" si="184"/>
        <v>1010</v>
      </c>
      <c r="O388" s="9">
        <f t="shared" ref="O388" si="185">O375+O382</f>
        <v>340</v>
      </c>
    </row>
    <row r="389" spans="1:15" x14ac:dyDescent="0.15">
      <c r="A389" s="20"/>
      <c r="B389" s="21"/>
      <c r="C389" s="23" t="s">
        <v>26</v>
      </c>
      <c r="D389" s="23"/>
      <c r="E389" s="23"/>
      <c r="F389" s="10">
        <f>IF(F387="",F376,F387-F378)</f>
        <v>0</v>
      </c>
      <c r="G389" s="10">
        <f t="shared" ref="G389:I389" si="186">IF(G387="",G376,G387-G378)</f>
        <v>1.5277777777777835E-2</v>
      </c>
      <c r="H389" s="10">
        <f t="shared" si="186"/>
        <v>6.1111111111111227E-2</v>
      </c>
      <c r="I389" s="10">
        <f t="shared" si="186"/>
        <v>4.4444444444444509E-2</v>
      </c>
      <c r="J389" s="10">
        <f>IF(J387="",J376,J387-J378)</f>
        <v>4.6527777777777835E-2</v>
      </c>
      <c r="K389" s="10">
        <f>IF(K387="",K376,K387-K378)</f>
        <v>0</v>
      </c>
      <c r="L389" s="10">
        <f>IF(L387="",L376,L387-L378)</f>
        <v>4.8611111111111494E-3</v>
      </c>
      <c r="M389" s="10">
        <f>IF(M387="",M376,M387-M378)</f>
        <v>4.8611111111112049E-3</v>
      </c>
      <c r="N389" s="10">
        <f>IF(N387="",N376,N387-N378)</f>
        <v>4.3750000000000067E-2</v>
      </c>
      <c r="O389" s="10">
        <f t="shared" ref="O389" si="187">IF(O387="",O376,O387-O378)</f>
        <v>6.2499999999999778E-3</v>
      </c>
    </row>
    <row r="390" spans="1:15" x14ac:dyDescent="0.15">
      <c r="A390" s="19" t="s">
        <v>81</v>
      </c>
      <c r="B390" s="21" t="s">
        <v>197</v>
      </c>
      <c r="C390" s="22" t="s">
        <v>8</v>
      </c>
      <c r="D390" s="22" t="s">
        <v>9</v>
      </c>
      <c r="E390" s="6" t="s">
        <v>10</v>
      </c>
      <c r="F390" s="6" t="s">
        <v>172</v>
      </c>
      <c r="G390" s="6" t="s">
        <v>226</v>
      </c>
      <c r="H390" s="6" t="s">
        <v>226</v>
      </c>
      <c r="I390" s="6" t="s">
        <v>226</v>
      </c>
      <c r="J390" s="6" t="s">
        <v>63</v>
      </c>
      <c r="K390" s="6"/>
      <c r="L390" s="6" t="s">
        <v>63</v>
      </c>
      <c r="M390" s="6" t="s">
        <v>63</v>
      </c>
      <c r="N390" s="6" t="s">
        <v>63</v>
      </c>
      <c r="O390" s="6" t="s">
        <v>63</v>
      </c>
    </row>
    <row r="391" spans="1:15" x14ac:dyDescent="0.15">
      <c r="A391" s="20"/>
      <c r="B391" s="21"/>
      <c r="C391" s="22"/>
      <c r="D391" s="22"/>
      <c r="E391" s="1" t="s">
        <v>12</v>
      </c>
      <c r="F391" s="1"/>
      <c r="G391" s="1">
        <v>480</v>
      </c>
      <c r="H391" s="1">
        <v>540</v>
      </c>
      <c r="I391" s="1">
        <v>540</v>
      </c>
      <c r="J391" s="1">
        <v>450</v>
      </c>
      <c r="K391" s="1"/>
      <c r="L391" s="1">
        <v>390</v>
      </c>
      <c r="M391" s="1">
        <v>390</v>
      </c>
      <c r="N391" s="1">
        <v>450</v>
      </c>
      <c r="O391" s="1">
        <v>450</v>
      </c>
    </row>
    <row r="392" spans="1:15" x14ac:dyDescent="0.15">
      <c r="A392" s="20"/>
      <c r="B392" s="21"/>
      <c r="C392" s="22"/>
      <c r="D392" s="22"/>
      <c r="E392" s="9" t="s">
        <v>14</v>
      </c>
      <c r="F392" s="10">
        <f t="shared" ref="F392:O392" si="188">F396-F394</f>
        <v>9.7222222222221877E-3</v>
      </c>
      <c r="G392" s="10">
        <f t="shared" si="188"/>
        <v>1.5277777777777779E-2</v>
      </c>
      <c r="H392" s="10">
        <f t="shared" si="188"/>
        <v>2.0138888888888817E-2</v>
      </c>
      <c r="I392" s="10">
        <f t="shared" si="188"/>
        <v>2.0138888888888817E-2</v>
      </c>
      <c r="J392" s="10">
        <f t="shared" si="188"/>
        <v>9.7222222222221877E-3</v>
      </c>
      <c r="K392" s="10">
        <f t="shared" si="188"/>
        <v>0</v>
      </c>
      <c r="L392" s="10">
        <f t="shared" si="188"/>
        <v>6.2499999999999778E-3</v>
      </c>
      <c r="M392" s="10">
        <f t="shared" si="188"/>
        <v>6.2499999999999778E-3</v>
      </c>
      <c r="N392" s="10">
        <f t="shared" si="188"/>
        <v>9.7222222222221877E-3</v>
      </c>
      <c r="O392" s="10">
        <f t="shared" si="188"/>
        <v>7.6388888888888618E-3</v>
      </c>
    </row>
    <row r="393" spans="1:15" x14ac:dyDescent="0.15">
      <c r="A393" s="20"/>
      <c r="B393" s="21"/>
      <c r="C393" s="22"/>
      <c r="D393" s="22"/>
      <c r="E393" s="1" t="s">
        <v>15</v>
      </c>
      <c r="F393" s="1" t="s">
        <v>187</v>
      </c>
      <c r="G393" s="1" t="s">
        <v>239</v>
      </c>
      <c r="H393" s="1" t="s">
        <v>239</v>
      </c>
      <c r="I393" s="1" t="s">
        <v>239</v>
      </c>
      <c r="J393" s="1" t="s">
        <v>64</v>
      </c>
      <c r="K393" s="1"/>
      <c r="L393" s="1" t="s">
        <v>64</v>
      </c>
      <c r="M393" s="1" t="s">
        <v>64</v>
      </c>
      <c r="N393" s="1" t="s">
        <v>64</v>
      </c>
      <c r="O393" s="1" t="s">
        <v>64</v>
      </c>
    </row>
    <row r="394" spans="1:15" x14ac:dyDescent="0.15">
      <c r="A394" s="20"/>
      <c r="B394" s="21"/>
      <c r="C394" s="22"/>
      <c r="D394" s="22"/>
      <c r="E394" s="1" t="s">
        <v>17</v>
      </c>
      <c r="F394" s="12">
        <v>0.32083333333333336</v>
      </c>
      <c r="G394" s="12">
        <v>0.31111111111111112</v>
      </c>
      <c r="H394" s="12">
        <v>0.28611111111111115</v>
      </c>
      <c r="I394" s="12">
        <v>0.28611111111111115</v>
      </c>
      <c r="J394" s="12">
        <v>0.32083333333333336</v>
      </c>
      <c r="K394" s="12"/>
      <c r="L394" s="12">
        <v>0.32083333333333336</v>
      </c>
      <c r="M394" s="12">
        <v>0.56041666666666667</v>
      </c>
      <c r="N394" s="12">
        <v>0.32083333333333336</v>
      </c>
      <c r="O394" s="12">
        <v>0.32083333333333336</v>
      </c>
    </row>
    <row r="395" spans="1:15" x14ac:dyDescent="0.15">
      <c r="A395" s="20"/>
      <c r="B395" s="21"/>
      <c r="C395" s="22"/>
      <c r="D395" s="22"/>
      <c r="E395" s="1" t="s">
        <v>19</v>
      </c>
      <c r="F395" s="1" t="s">
        <v>178</v>
      </c>
      <c r="G395" s="1" t="s">
        <v>224</v>
      </c>
      <c r="H395" s="1" t="s">
        <v>227</v>
      </c>
      <c r="I395" s="1" t="s">
        <v>227</v>
      </c>
      <c r="J395" s="1" t="s">
        <v>65</v>
      </c>
      <c r="K395" s="1"/>
      <c r="L395" s="1" t="s">
        <v>47</v>
      </c>
      <c r="M395" s="1" t="s">
        <v>47</v>
      </c>
      <c r="N395" s="1" t="s">
        <v>65</v>
      </c>
      <c r="O395" s="1" t="s">
        <v>55</v>
      </c>
    </row>
    <row r="396" spans="1:15" x14ac:dyDescent="0.15">
      <c r="A396" s="20"/>
      <c r="B396" s="21"/>
      <c r="C396" s="22"/>
      <c r="D396" s="22"/>
      <c r="E396" s="1" t="s">
        <v>21</v>
      </c>
      <c r="F396" s="12">
        <v>0.33055555555555555</v>
      </c>
      <c r="G396" s="12">
        <v>0.3263888888888889</v>
      </c>
      <c r="H396" s="12">
        <v>0.30624999999999997</v>
      </c>
      <c r="I396" s="12">
        <v>0.30624999999999997</v>
      </c>
      <c r="J396" s="12">
        <v>0.33055555555555555</v>
      </c>
      <c r="K396" s="12"/>
      <c r="L396" s="12">
        <v>0.32708333333333334</v>
      </c>
      <c r="M396" s="12">
        <v>0.56666666666666665</v>
      </c>
      <c r="N396" s="12">
        <v>0.33055555555555555</v>
      </c>
      <c r="O396" s="12">
        <v>0.32847222222222222</v>
      </c>
    </row>
    <row r="397" spans="1:15" x14ac:dyDescent="0.15">
      <c r="A397" s="20"/>
      <c r="B397" s="21"/>
      <c r="C397" s="22"/>
      <c r="D397" s="22" t="s">
        <v>23</v>
      </c>
      <c r="E397" s="6" t="s">
        <v>10</v>
      </c>
      <c r="F397" s="6"/>
      <c r="G397" s="6"/>
      <c r="H397" s="16" t="s">
        <v>85</v>
      </c>
      <c r="I397" s="6" t="s">
        <v>231</v>
      </c>
      <c r="J397" s="6" t="s">
        <v>66</v>
      </c>
      <c r="K397" s="6"/>
      <c r="L397" s="6"/>
      <c r="M397" s="6"/>
      <c r="N397" s="6" t="s">
        <v>50</v>
      </c>
      <c r="O397" s="6"/>
    </row>
    <row r="398" spans="1:15" x14ac:dyDescent="0.15">
      <c r="A398" s="20"/>
      <c r="B398" s="21"/>
      <c r="C398" s="22"/>
      <c r="D398" s="22"/>
      <c r="E398" s="1" t="s">
        <v>12</v>
      </c>
      <c r="F398" s="1"/>
      <c r="G398" s="1"/>
      <c r="H398" s="1">
        <v>100</v>
      </c>
      <c r="I398" s="1">
        <v>300</v>
      </c>
      <c r="J398" s="1">
        <v>300</v>
      </c>
      <c r="K398" s="1"/>
      <c r="L398" s="1"/>
      <c r="M398" s="1"/>
      <c r="N398" s="1">
        <v>200</v>
      </c>
      <c r="O398" s="1"/>
    </row>
    <row r="399" spans="1:15" x14ac:dyDescent="0.15">
      <c r="A399" s="20"/>
      <c r="B399" s="21"/>
      <c r="C399" s="22"/>
      <c r="D399" s="22"/>
      <c r="E399" s="9" t="s">
        <v>14</v>
      </c>
      <c r="F399" s="10">
        <f>F403-F401</f>
        <v>0</v>
      </c>
      <c r="G399" s="10">
        <f t="shared" ref="G399:I399" si="189">G403-G401</f>
        <v>0</v>
      </c>
      <c r="H399" s="10">
        <f t="shared" si="189"/>
        <v>8.3333333333333037E-3</v>
      </c>
      <c r="I399" s="10">
        <f t="shared" si="189"/>
        <v>1.041666666666663E-2</v>
      </c>
      <c r="J399" s="10">
        <f>J403-J401</f>
        <v>3.4722222222221544E-3</v>
      </c>
      <c r="K399" s="10">
        <f>K403-K401</f>
        <v>0</v>
      </c>
      <c r="L399" s="10">
        <f>L403-L401</f>
        <v>0</v>
      </c>
      <c r="M399" s="10">
        <f>M403-M401</f>
        <v>0</v>
      </c>
      <c r="N399" s="10">
        <f>N403-N401</f>
        <v>9.7222222222221877E-3</v>
      </c>
      <c r="O399" s="10">
        <f t="shared" ref="O399" si="190">O403-O401</f>
        <v>0</v>
      </c>
    </row>
    <row r="400" spans="1:15" x14ac:dyDescent="0.15">
      <c r="A400" s="20"/>
      <c r="B400" s="21"/>
      <c r="C400" s="22"/>
      <c r="D400" s="22"/>
      <c r="E400" s="1" t="s">
        <v>15</v>
      </c>
      <c r="F400" s="1" t="s">
        <v>182</v>
      </c>
      <c r="G400" s="1"/>
      <c r="H400" s="1" t="s">
        <v>228</v>
      </c>
      <c r="I400" s="1" t="s">
        <v>147</v>
      </c>
      <c r="J400" s="1" t="s">
        <v>65</v>
      </c>
      <c r="K400" s="1"/>
      <c r="L400" s="1"/>
      <c r="M400" s="1"/>
      <c r="N400" s="1" t="s">
        <v>67</v>
      </c>
      <c r="O400" s="1"/>
    </row>
    <row r="401" spans="1:15" x14ac:dyDescent="0.15">
      <c r="A401" s="20"/>
      <c r="B401" s="21"/>
      <c r="C401" s="22"/>
      <c r="D401" s="22"/>
      <c r="E401" s="1" t="s">
        <v>17</v>
      </c>
      <c r="F401" s="12"/>
      <c r="G401" s="12"/>
      <c r="H401" s="12">
        <v>0.3263888888888889</v>
      </c>
      <c r="I401" s="12">
        <v>0.31736111111111115</v>
      </c>
      <c r="J401" s="12">
        <v>0.39652777777777781</v>
      </c>
      <c r="K401" s="12"/>
      <c r="L401" s="12"/>
      <c r="M401" s="12"/>
      <c r="N401" s="12">
        <v>0.33958333333333335</v>
      </c>
      <c r="O401" s="12"/>
    </row>
    <row r="402" spans="1:15" x14ac:dyDescent="0.15">
      <c r="A402" s="20"/>
      <c r="B402" s="21"/>
      <c r="C402" s="22"/>
      <c r="D402" s="22"/>
      <c r="E402" s="1" t="s">
        <v>19</v>
      </c>
      <c r="F402" s="1"/>
      <c r="G402" s="1"/>
      <c r="H402" s="1" t="s">
        <v>240</v>
      </c>
      <c r="I402" s="1" t="s">
        <v>82</v>
      </c>
      <c r="J402" s="1" t="s">
        <v>53</v>
      </c>
      <c r="K402" s="1"/>
      <c r="L402" s="1"/>
      <c r="M402" s="1"/>
      <c r="N402" s="1" t="s">
        <v>68</v>
      </c>
      <c r="O402" s="1"/>
    </row>
    <row r="403" spans="1:15" x14ac:dyDescent="0.15">
      <c r="A403" s="20"/>
      <c r="B403" s="21"/>
      <c r="C403" s="22"/>
      <c r="D403" s="22"/>
      <c r="E403" s="1" t="s">
        <v>21</v>
      </c>
      <c r="F403" s="12"/>
      <c r="G403" s="12"/>
      <c r="H403" s="12">
        <v>0.3347222222222222</v>
      </c>
      <c r="I403" s="12">
        <v>0.32777777777777778</v>
      </c>
      <c r="J403" s="12">
        <v>0.39999999999999997</v>
      </c>
      <c r="K403" s="12"/>
      <c r="L403" s="12"/>
      <c r="M403" s="12"/>
      <c r="N403" s="12">
        <v>0.34930555555555554</v>
      </c>
      <c r="O403" s="12"/>
    </row>
    <row r="404" spans="1:15" x14ac:dyDescent="0.15">
      <c r="A404" s="20"/>
      <c r="B404" s="21"/>
      <c r="C404" s="23" t="s">
        <v>25</v>
      </c>
      <c r="D404" s="23"/>
      <c r="E404" s="23"/>
      <c r="F404" s="9">
        <f>F391+F398</f>
        <v>0</v>
      </c>
      <c r="G404" s="9">
        <f t="shared" ref="G404:I404" si="191">G391+G398</f>
        <v>480</v>
      </c>
      <c r="H404" s="9">
        <f t="shared" si="191"/>
        <v>640</v>
      </c>
      <c r="I404" s="9">
        <f t="shared" si="191"/>
        <v>840</v>
      </c>
      <c r="J404" s="9">
        <f>J391+J398</f>
        <v>750</v>
      </c>
      <c r="K404" s="9">
        <f>K391+K398</f>
        <v>0</v>
      </c>
      <c r="L404" s="9">
        <f>L391+L398</f>
        <v>390</v>
      </c>
      <c r="M404" s="9">
        <f>M391+M398</f>
        <v>390</v>
      </c>
      <c r="N404" s="9">
        <f>N391+N398</f>
        <v>650</v>
      </c>
      <c r="O404" s="9">
        <f t="shared" ref="O404" si="192">O391+O398</f>
        <v>450</v>
      </c>
    </row>
    <row r="405" spans="1:15" x14ac:dyDescent="0.15">
      <c r="A405" s="20"/>
      <c r="B405" s="21"/>
      <c r="C405" s="23" t="s">
        <v>26</v>
      </c>
      <c r="D405" s="23"/>
      <c r="E405" s="23"/>
      <c r="F405" s="10">
        <f>IF(F403="",F392,F403-F394)</f>
        <v>9.7222222222221877E-3</v>
      </c>
      <c r="G405" s="10">
        <f t="shared" ref="G405:I405" si="193">IF(G403="",G392,G403-G394)</f>
        <v>1.5277777777777779E-2</v>
      </c>
      <c r="H405" s="10">
        <f t="shared" si="193"/>
        <v>4.8611111111111049E-2</v>
      </c>
      <c r="I405" s="10">
        <f t="shared" si="193"/>
        <v>4.166666666666663E-2</v>
      </c>
      <c r="J405" s="10">
        <f>IF(J403="",J392,J403-J394)</f>
        <v>7.9166666666666607E-2</v>
      </c>
      <c r="K405" s="10">
        <f>IF(K403="",K392,K403-K394)</f>
        <v>0</v>
      </c>
      <c r="L405" s="10">
        <f>IF(L403="",L392,L403-L394)</f>
        <v>6.2499999999999778E-3</v>
      </c>
      <c r="M405" s="10">
        <f>IF(M403="",M392,M403-M394)</f>
        <v>6.2499999999999778E-3</v>
      </c>
      <c r="N405" s="10">
        <f>IF(N403="",N392,N403-N394)</f>
        <v>2.8472222222222177E-2</v>
      </c>
      <c r="O405" s="10">
        <f t="shared" ref="O405" si="194">IF(O403="",O392,O403-O394)</f>
        <v>7.6388888888888618E-3</v>
      </c>
    </row>
    <row r="406" spans="1:15" x14ac:dyDescent="0.15">
      <c r="A406" s="20"/>
      <c r="B406" s="21"/>
      <c r="C406" s="22" t="s">
        <v>27</v>
      </c>
      <c r="D406" s="22" t="s">
        <v>9</v>
      </c>
      <c r="E406" s="6" t="s">
        <v>10</v>
      </c>
      <c r="F406" s="6"/>
      <c r="G406" s="6" t="s">
        <v>229</v>
      </c>
      <c r="H406" s="16" t="s">
        <v>85</v>
      </c>
      <c r="I406" s="6" t="s">
        <v>232</v>
      </c>
      <c r="J406" s="6" t="s">
        <v>66</v>
      </c>
      <c r="K406" s="6"/>
      <c r="L406" s="6" t="s">
        <v>70</v>
      </c>
      <c r="M406" s="6" t="s">
        <v>70</v>
      </c>
      <c r="N406" s="6" t="s">
        <v>50</v>
      </c>
      <c r="O406" s="6" t="s">
        <v>70</v>
      </c>
    </row>
    <row r="407" spans="1:15" x14ac:dyDescent="0.15">
      <c r="A407" s="20"/>
      <c r="B407" s="21"/>
      <c r="C407" s="22"/>
      <c r="D407" s="22"/>
      <c r="E407" s="1" t="s">
        <v>12</v>
      </c>
      <c r="F407" s="1"/>
      <c r="G407" s="1">
        <v>480</v>
      </c>
      <c r="H407" s="1">
        <v>100</v>
      </c>
      <c r="I407" s="1">
        <v>300</v>
      </c>
      <c r="J407" s="1">
        <v>300</v>
      </c>
      <c r="K407" s="1"/>
      <c r="L407" s="1">
        <v>390</v>
      </c>
      <c r="M407" s="1">
        <v>390</v>
      </c>
      <c r="N407" s="1">
        <v>200</v>
      </c>
      <c r="O407" s="1">
        <v>450</v>
      </c>
    </row>
    <row r="408" spans="1:15" x14ac:dyDescent="0.15">
      <c r="A408" s="20"/>
      <c r="B408" s="21"/>
      <c r="C408" s="22"/>
      <c r="D408" s="22"/>
      <c r="E408" s="9" t="s">
        <v>14</v>
      </c>
      <c r="F408" s="10">
        <f t="shared" ref="F408:O408" si="195">F412-F410</f>
        <v>0</v>
      </c>
      <c r="G408" s="10">
        <f t="shared" si="195"/>
        <v>1.3194444444444509E-2</v>
      </c>
      <c r="H408" s="10">
        <f t="shared" si="195"/>
        <v>1.1111111111111183E-2</v>
      </c>
      <c r="I408" s="10">
        <f t="shared" si="195"/>
        <v>6.2499999999999778E-3</v>
      </c>
      <c r="J408" s="10">
        <f t="shared" si="195"/>
        <v>3.4722222222222099E-3</v>
      </c>
      <c r="K408" s="10">
        <f t="shared" si="195"/>
        <v>0</v>
      </c>
      <c r="L408" s="10">
        <f t="shared" si="195"/>
        <v>6.9444444444444753E-3</v>
      </c>
      <c r="M408" s="10">
        <f t="shared" si="195"/>
        <v>6.9444444444445308E-3</v>
      </c>
      <c r="N408" s="10">
        <f t="shared" si="195"/>
        <v>6.9444444444444198E-3</v>
      </c>
      <c r="O408" s="10">
        <f t="shared" si="195"/>
        <v>8.3333333333333037E-3</v>
      </c>
    </row>
    <row r="409" spans="1:15" x14ac:dyDescent="0.15">
      <c r="A409" s="20"/>
      <c r="B409" s="21"/>
      <c r="C409" s="22"/>
      <c r="D409" s="22"/>
      <c r="E409" s="1" t="s">
        <v>15</v>
      </c>
      <c r="F409" s="1"/>
      <c r="G409" s="1" t="s">
        <v>224</v>
      </c>
      <c r="H409" s="1" t="s">
        <v>214</v>
      </c>
      <c r="I409" s="1" t="s">
        <v>82</v>
      </c>
      <c r="J409" s="1" t="s">
        <v>53</v>
      </c>
      <c r="K409" s="1"/>
      <c r="L409" s="1" t="s">
        <v>47</v>
      </c>
      <c r="M409" s="1" t="s">
        <v>47</v>
      </c>
      <c r="N409" s="1" t="s">
        <v>68</v>
      </c>
      <c r="O409" s="1" t="s">
        <v>55</v>
      </c>
    </row>
    <row r="410" spans="1:15" x14ac:dyDescent="0.15">
      <c r="A410" s="20"/>
      <c r="B410" s="21"/>
      <c r="C410" s="22"/>
      <c r="D410" s="22"/>
      <c r="E410" s="1" t="s">
        <v>17</v>
      </c>
      <c r="F410" s="12"/>
      <c r="G410" s="12">
        <v>0.67222222222222217</v>
      </c>
      <c r="H410" s="12">
        <v>0.67013888888888884</v>
      </c>
      <c r="I410" s="12">
        <v>0.68680555555555556</v>
      </c>
      <c r="J410" s="12">
        <v>0.62222222222222223</v>
      </c>
      <c r="K410" s="12"/>
      <c r="L410" s="12">
        <v>0.49513888888888885</v>
      </c>
      <c r="M410" s="12">
        <v>0.70347222222222217</v>
      </c>
      <c r="N410" s="12">
        <v>0.48402777777777778</v>
      </c>
      <c r="O410" s="12">
        <v>0.70208333333333339</v>
      </c>
    </row>
    <row r="411" spans="1:15" x14ac:dyDescent="0.15">
      <c r="A411" s="20"/>
      <c r="B411" s="21"/>
      <c r="C411" s="22"/>
      <c r="D411" s="22"/>
      <c r="E411" s="1" t="s">
        <v>19</v>
      </c>
      <c r="F411" s="1"/>
      <c r="G411" s="1" t="s">
        <v>239</v>
      </c>
      <c r="H411" s="1" t="s">
        <v>228</v>
      </c>
      <c r="I411" s="1" t="s">
        <v>233</v>
      </c>
      <c r="J411" s="1" t="s">
        <v>65</v>
      </c>
      <c r="K411" s="1"/>
      <c r="L411" s="1" t="s">
        <v>239</v>
      </c>
      <c r="M411" s="1" t="s">
        <v>239</v>
      </c>
      <c r="N411" s="1" t="s">
        <v>67</v>
      </c>
      <c r="O411" s="1" t="s">
        <v>64</v>
      </c>
    </row>
    <row r="412" spans="1:15" x14ac:dyDescent="0.15">
      <c r="A412" s="20"/>
      <c r="B412" s="21"/>
      <c r="C412" s="22"/>
      <c r="D412" s="22"/>
      <c r="E412" s="1" t="s">
        <v>21</v>
      </c>
      <c r="F412" s="12"/>
      <c r="G412" s="12">
        <v>0.68541666666666667</v>
      </c>
      <c r="H412" s="12">
        <v>0.68125000000000002</v>
      </c>
      <c r="I412" s="12">
        <v>0.69305555555555554</v>
      </c>
      <c r="J412" s="12">
        <v>0.62569444444444444</v>
      </c>
      <c r="K412" s="12"/>
      <c r="L412" s="12">
        <v>0.50208333333333333</v>
      </c>
      <c r="M412" s="12">
        <v>0.7104166666666667</v>
      </c>
      <c r="N412" s="12">
        <v>0.4909722222222222</v>
      </c>
      <c r="O412" s="12">
        <v>0.7104166666666667</v>
      </c>
    </row>
    <row r="413" spans="1:15" x14ac:dyDescent="0.15">
      <c r="A413" s="20"/>
      <c r="B413" s="21"/>
      <c r="C413" s="22"/>
      <c r="D413" s="22" t="s">
        <v>23</v>
      </c>
      <c r="E413" s="6" t="s">
        <v>10</v>
      </c>
      <c r="F413" s="6"/>
      <c r="G413" s="6"/>
      <c r="H413" s="6" t="s">
        <v>229</v>
      </c>
      <c r="I413" s="6" t="s">
        <v>229</v>
      </c>
      <c r="J413" s="6" t="s">
        <v>70</v>
      </c>
      <c r="K413" s="6"/>
      <c r="L413" s="6"/>
      <c r="M413" s="6"/>
      <c r="N413" s="6" t="s">
        <v>70</v>
      </c>
      <c r="O413" s="6"/>
    </row>
    <row r="414" spans="1:15" x14ac:dyDescent="0.15">
      <c r="A414" s="20"/>
      <c r="B414" s="21"/>
      <c r="C414" s="22"/>
      <c r="D414" s="22"/>
      <c r="E414" s="1" t="s">
        <v>12</v>
      </c>
      <c r="F414" s="1"/>
      <c r="G414" s="1"/>
      <c r="H414" s="1">
        <v>540</v>
      </c>
      <c r="I414" s="1">
        <v>540</v>
      </c>
      <c r="J414" s="1">
        <v>450</v>
      </c>
      <c r="K414" s="1"/>
      <c r="L414" s="1"/>
      <c r="M414" s="1"/>
      <c r="N414" s="1">
        <v>450</v>
      </c>
      <c r="O414" s="1"/>
    </row>
    <row r="415" spans="1:15" x14ac:dyDescent="0.15">
      <c r="A415" s="20"/>
      <c r="B415" s="21"/>
      <c r="C415" s="22"/>
      <c r="D415" s="22"/>
      <c r="E415" s="9" t="s">
        <v>14</v>
      </c>
      <c r="F415" s="10">
        <f>F419-F417</f>
        <v>0</v>
      </c>
      <c r="G415" s="10">
        <f t="shared" ref="G415:I415" si="196">G419-G417</f>
        <v>0</v>
      </c>
      <c r="H415" s="10">
        <f t="shared" si="196"/>
        <v>2.2916666666666696E-2</v>
      </c>
      <c r="I415" s="10">
        <f t="shared" si="196"/>
        <v>2.6388888888888906E-2</v>
      </c>
      <c r="J415" s="10">
        <f>J419-J417</f>
        <v>9.0277777777778567E-3</v>
      </c>
      <c r="K415" s="10">
        <f>K419-K417</f>
        <v>0</v>
      </c>
      <c r="L415" s="10">
        <f>L419-L417</f>
        <v>0</v>
      </c>
      <c r="M415" s="10">
        <f>M419-M417</f>
        <v>0</v>
      </c>
      <c r="N415" s="10">
        <f>N419-N417</f>
        <v>9.0277777777777457E-3</v>
      </c>
      <c r="O415" s="10">
        <f t="shared" ref="O415" si="197">O419-O417</f>
        <v>0</v>
      </c>
    </row>
    <row r="416" spans="1:15" x14ac:dyDescent="0.15">
      <c r="A416" s="20"/>
      <c r="B416" s="21"/>
      <c r="C416" s="22"/>
      <c r="D416" s="22"/>
      <c r="E416" s="1" t="s">
        <v>15</v>
      </c>
      <c r="F416" s="1"/>
      <c r="G416" s="1"/>
      <c r="H416" s="1" t="s">
        <v>230</v>
      </c>
      <c r="I416" s="1" t="s">
        <v>234</v>
      </c>
      <c r="J416" s="1" t="s">
        <v>65</v>
      </c>
      <c r="K416" s="1"/>
      <c r="L416" s="1"/>
      <c r="M416" s="1"/>
      <c r="N416" s="1" t="s">
        <v>65</v>
      </c>
      <c r="O416" s="1"/>
    </row>
    <row r="417" spans="1:15" x14ac:dyDescent="0.15">
      <c r="A417" s="20"/>
      <c r="B417" s="21"/>
      <c r="C417" s="22"/>
      <c r="D417" s="22"/>
      <c r="E417" s="1" t="s">
        <v>17</v>
      </c>
      <c r="F417" s="12"/>
      <c r="G417" s="12"/>
      <c r="H417" s="12">
        <v>0.70624999999999993</v>
      </c>
      <c r="I417" s="12">
        <v>0.70486111111111116</v>
      </c>
      <c r="J417" s="12">
        <v>0.65972222222222221</v>
      </c>
      <c r="K417" s="12"/>
      <c r="L417" s="12"/>
      <c r="M417" s="12"/>
      <c r="N417" s="12">
        <v>0.49305555555555558</v>
      </c>
      <c r="O417" s="12"/>
    </row>
    <row r="418" spans="1:15" x14ac:dyDescent="0.15">
      <c r="A418" s="20"/>
      <c r="B418" s="21"/>
      <c r="C418" s="22"/>
      <c r="D418" s="22"/>
      <c r="E418" s="1" t="s">
        <v>19</v>
      </c>
      <c r="F418" s="1"/>
      <c r="G418" s="1"/>
      <c r="H418" s="1" t="s">
        <v>239</v>
      </c>
      <c r="I418" s="1" t="s">
        <v>239</v>
      </c>
      <c r="J418" s="1" t="s">
        <v>64</v>
      </c>
      <c r="K418" s="1"/>
      <c r="L418" s="1"/>
      <c r="M418" s="1"/>
      <c r="N418" s="1" t="s">
        <v>64</v>
      </c>
      <c r="O418" s="1"/>
    </row>
    <row r="419" spans="1:15" x14ac:dyDescent="0.15">
      <c r="A419" s="20"/>
      <c r="B419" s="21"/>
      <c r="C419" s="22"/>
      <c r="D419" s="22"/>
      <c r="E419" s="1" t="s">
        <v>21</v>
      </c>
      <c r="F419" s="12"/>
      <c r="G419" s="12"/>
      <c r="H419" s="12">
        <v>0.72916666666666663</v>
      </c>
      <c r="I419" s="12">
        <v>0.73125000000000007</v>
      </c>
      <c r="J419" s="12">
        <v>0.66875000000000007</v>
      </c>
      <c r="K419" s="12"/>
      <c r="L419" s="12"/>
      <c r="M419" s="12"/>
      <c r="N419" s="12">
        <v>0.50208333333333333</v>
      </c>
      <c r="O419" s="12"/>
    </row>
    <row r="420" spans="1:15" x14ac:dyDescent="0.15">
      <c r="A420" s="20"/>
      <c r="B420" s="21"/>
      <c r="C420" s="23" t="s">
        <v>25</v>
      </c>
      <c r="D420" s="23"/>
      <c r="E420" s="23"/>
      <c r="F420" s="9">
        <f>F407+F414</f>
        <v>0</v>
      </c>
      <c r="G420" s="9">
        <f t="shared" ref="G420:I420" si="198">G407+G414</f>
        <v>480</v>
      </c>
      <c r="H420" s="9">
        <f t="shared" si="198"/>
        <v>640</v>
      </c>
      <c r="I420" s="9">
        <f t="shared" si="198"/>
        <v>840</v>
      </c>
      <c r="J420" s="9">
        <f>J407+J414</f>
        <v>750</v>
      </c>
      <c r="K420" s="9">
        <f>K407+K414</f>
        <v>0</v>
      </c>
      <c r="L420" s="9">
        <f>L407+L414</f>
        <v>390</v>
      </c>
      <c r="M420" s="9">
        <f>M407+M414</f>
        <v>390</v>
      </c>
      <c r="N420" s="9">
        <f>N407+N414</f>
        <v>650</v>
      </c>
      <c r="O420" s="9">
        <f t="shared" ref="O420" si="199">O407+O414</f>
        <v>450</v>
      </c>
    </row>
    <row r="421" spans="1:15" x14ac:dyDescent="0.15">
      <c r="A421" s="20"/>
      <c r="B421" s="21"/>
      <c r="C421" s="23" t="s">
        <v>26</v>
      </c>
      <c r="D421" s="23"/>
      <c r="E421" s="23"/>
      <c r="F421" s="10">
        <f>IF(F419="",F408,F419-F410)</f>
        <v>0</v>
      </c>
      <c r="G421" s="10">
        <f t="shared" ref="G421:I421" si="200">IF(G419="",G408,G419-G410)</f>
        <v>1.3194444444444509E-2</v>
      </c>
      <c r="H421" s="10">
        <f t="shared" si="200"/>
        <v>5.902777777777779E-2</v>
      </c>
      <c r="I421" s="10">
        <f t="shared" si="200"/>
        <v>4.4444444444444509E-2</v>
      </c>
      <c r="J421" s="10">
        <f>IF(J419="",J408,J419-J410)</f>
        <v>4.6527777777777835E-2</v>
      </c>
      <c r="K421" s="10">
        <f>IF(K419="",K408,K419-K410)</f>
        <v>0</v>
      </c>
      <c r="L421" s="10">
        <f>IF(L419="",L408,L419-L410)</f>
        <v>6.9444444444444753E-3</v>
      </c>
      <c r="M421" s="10">
        <f>IF(M419="",M408,M419-M410)</f>
        <v>6.9444444444445308E-3</v>
      </c>
      <c r="N421" s="10">
        <f>IF(N419="",N408,N419-N410)</f>
        <v>1.8055555555555547E-2</v>
      </c>
      <c r="O421" s="10">
        <f t="shared" ref="O421" si="201">IF(O419="",O408,O419-O410)</f>
        <v>8.3333333333333037E-3</v>
      </c>
    </row>
  </sheetData>
  <mergeCells count="167">
    <mergeCell ref="J1:K1"/>
    <mergeCell ref="L1:M1"/>
    <mergeCell ref="J2:K2"/>
    <mergeCell ref="L2:M2"/>
    <mergeCell ref="A1:A5"/>
    <mergeCell ref="B1:E2"/>
    <mergeCell ref="F1:H1"/>
    <mergeCell ref="B3:E3"/>
    <mergeCell ref="B4:B5"/>
    <mergeCell ref="C4:E4"/>
    <mergeCell ref="C5:E5"/>
    <mergeCell ref="A6:A37"/>
    <mergeCell ref="B6:B37"/>
    <mergeCell ref="C6:C19"/>
    <mergeCell ref="D6:D12"/>
    <mergeCell ref="D13:D19"/>
    <mergeCell ref="C20:E20"/>
    <mergeCell ref="C21:E21"/>
    <mergeCell ref="C22:C35"/>
    <mergeCell ref="D22:D28"/>
    <mergeCell ref="D29:D35"/>
    <mergeCell ref="C36:E36"/>
    <mergeCell ref="C37:E37"/>
    <mergeCell ref="A38:A69"/>
    <mergeCell ref="B38:B69"/>
    <mergeCell ref="C38:C51"/>
    <mergeCell ref="D38:D44"/>
    <mergeCell ref="D45:D51"/>
    <mergeCell ref="C52:E52"/>
    <mergeCell ref="C53:E53"/>
    <mergeCell ref="C54:C67"/>
    <mergeCell ref="D54:D60"/>
    <mergeCell ref="D61:D67"/>
    <mergeCell ref="C68:E68"/>
    <mergeCell ref="C69:E69"/>
    <mergeCell ref="A70:A101"/>
    <mergeCell ref="B70:B101"/>
    <mergeCell ref="C70:C83"/>
    <mergeCell ref="D70:D76"/>
    <mergeCell ref="D77:D83"/>
    <mergeCell ref="C84:E84"/>
    <mergeCell ref="C85:E85"/>
    <mergeCell ref="C86:C99"/>
    <mergeCell ref="D86:D92"/>
    <mergeCell ref="D93:D99"/>
    <mergeCell ref="C100:E100"/>
    <mergeCell ref="C101:E101"/>
    <mergeCell ref="A102:A133"/>
    <mergeCell ref="B102:B133"/>
    <mergeCell ref="C102:C115"/>
    <mergeCell ref="D102:D108"/>
    <mergeCell ref="D109:D115"/>
    <mergeCell ref="C116:E116"/>
    <mergeCell ref="C117:E117"/>
    <mergeCell ref="C118:C131"/>
    <mergeCell ref="D118:D124"/>
    <mergeCell ref="D125:D131"/>
    <mergeCell ref="C132:E132"/>
    <mergeCell ref="C133:E133"/>
    <mergeCell ref="A134:A165"/>
    <mergeCell ref="B134:B165"/>
    <mergeCell ref="C134:C147"/>
    <mergeCell ref="D134:D140"/>
    <mergeCell ref="D141:D147"/>
    <mergeCell ref="C148:E148"/>
    <mergeCell ref="C149:E149"/>
    <mergeCell ref="C150:C163"/>
    <mergeCell ref="D150:D156"/>
    <mergeCell ref="D157:D163"/>
    <mergeCell ref="C164:E164"/>
    <mergeCell ref="C165:E165"/>
    <mergeCell ref="A166:A197"/>
    <mergeCell ref="B166:B197"/>
    <mergeCell ref="C166:C179"/>
    <mergeCell ref="D166:D172"/>
    <mergeCell ref="D173:D179"/>
    <mergeCell ref="C180:E180"/>
    <mergeCell ref="C181:E181"/>
    <mergeCell ref="C182:C195"/>
    <mergeCell ref="D182:D188"/>
    <mergeCell ref="D189:D195"/>
    <mergeCell ref="C196:E196"/>
    <mergeCell ref="C197:E197"/>
    <mergeCell ref="A198:A229"/>
    <mergeCell ref="B198:B229"/>
    <mergeCell ref="C198:C211"/>
    <mergeCell ref="D198:D204"/>
    <mergeCell ref="D205:D211"/>
    <mergeCell ref="C212:E212"/>
    <mergeCell ref="C213:E213"/>
    <mergeCell ref="C214:C227"/>
    <mergeCell ref="D214:D220"/>
    <mergeCell ref="D221:D227"/>
    <mergeCell ref="C228:E228"/>
    <mergeCell ref="C229:E229"/>
    <mergeCell ref="A230:A261"/>
    <mergeCell ref="B230:B261"/>
    <mergeCell ref="C230:C243"/>
    <mergeCell ref="D230:D236"/>
    <mergeCell ref="D237:D243"/>
    <mergeCell ref="C244:E244"/>
    <mergeCell ref="C245:E245"/>
    <mergeCell ref="C246:C259"/>
    <mergeCell ref="D246:D252"/>
    <mergeCell ref="D253:D259"/>
    <mergeCell ref="C260:E260"/>
    <mergeCell ref="C261:E261"/>
    <mergeCell ref="A262:A293"/>
    <mergeCell ref="B262:B293"/>
    <mergeCell ref="C262:C275"/>
    <mergeCell ref="D262:D268"/>
    <mergeCell ref="D269:D275"/>
    <mergeCell ref="C276:E276"/>
    <mergeCell ref="C277:E277"/>
    <mergeCell ref="C278:C291"/>
    <mergeCell ref="D278:D284"/>
    <mergeCell ref="D285:D291"/>
    <mergeCell ref="C292:E292"/>
    <mergeCell ref="C293:E293"/>
    <mergeCell ref="A294:A325"/>
    <mergeCell ref="B294:B325"/>
    <mergeCell ref="C294:C307"/>
    <mergeCell ref="D294:D300"/>
    <mergeCell ref="D301:D307"/>
    <mergeCell ref="C308:E308"/>
    <mergeCell ref="C309:E309"/>
    <mergeCell ref="C310:C323"/>
    <mergeCell ref="D310:D316"/>
    <mergeCell ref="D317:D323"/>
    <mergeCell ref="C324:E324"/>
    <mergeCell ref="C325:E325"/>
    <mergeCell ref="A326:A357"/>
    <mergeCell ref="B326:B357"/>
    <mergeCell ref="C326:C339"/>
    <mergeCell ref="D326:D332"/>
    <mergeCell ref="D333:D339"/>
    <mergeCell ref="C340:E340"/>
    <mergeCell ref="C341:E341"/>
    <mergeCell ref="C342:C355"/>
    <mergeCell ref="D342:D348"/>
    <mergeCell ref="D349:D355"/>
    <mergeCell ref="C356:E356"/>
    <mergeCell ref="C357:E357"/>
    <mergeCell ref="A358:A389"/>
    <mergeCell ref="B358:B389"/>
    <mergeCell ref="C358:C371"/>
    <mergeCell ref="D358:D364"/>
    <mergeCell ref="D365:D371"/>
    <mergeCell ref="C372:E372"/>
    <mergeCell ref="C373:E373"/>
    <mergeCell ref="C374:C387"/>
    <mergeCell ref="D374:D380"/>
    <mergeCell ref="D381:D387"/>
    <mergeCell ref="C388:E388"/>
    <mergeCell ref="C389:E389"/>
    <mergeCell ref="A390:A421"/>
    <mergeCell ref="B390:B421"/>
    <mergeCell ref="C390:C403"/>
    <mergeCell ref="D390:D396"/>
    <mergeCell ref="D397:D403"/>
    <mergeCell ref="C404:E404"/>
    <mergeCell ref="C405:E405"/>
    <mergeCell ref="C406:C419"/>
    <mergeCell ref="D406:D412"/>
    <mergeCell ref="D413:D419"/>
    <mergeCell ref="C420:E420"/>
    <mergeCell ref="C421:E421"/>
  </mergeCells>
  <phoneticPr fontId="2"/>
  <pageMargins left="0.23622047244094491" right="0.23622047244094491" top="0.39370078740157483" bottom="0" header="0.31496062992125984" footer="0.31496062992125984"/>
  <pageSetup paperSize="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1A36-9D6F-45F4-BA3C-E8596FE58665}">
  <dimension ref="A1:N69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I30" sqref="I30"/>
    </sheetView>
  </sheetViews>
  <sheetFormatPr defaultRowHeight="12.6" x14ac:dyDescent="0.15"/>
  <cols>
    <col min="3" max="4" width="2.77734375" bestFit="1" customWidth="1"/>
    <col min="5" max="5" width="14.88671875" bestFit="1" customWidth="1"/>
    <col min="6" max="6" width="12.77734375" customWidth="1"/>
    <col min="7" max="9" width="18.33203125" bestFit="1" customWidth="1"/>
    <col min="10" max="13" width="12.77734375" customWidth="1"/>
  </cols>
  <sheetData>
    <row r="1" spans="1:14" x14ac:dyDescent="0.15">
      <c r="A1" s="20" t="s">
        <v>0</v>
      </c>
      <c r="B1" s="20" t="s">
        <v>1</v>
      </c>
      <c r="C1" s="20"/>
      <c r="D1" s="20"/>
      <c r="E1" s="20"/>
      <c r="F1" s="20" t="s">
        <v>2</v>
      </c>
      <c r="G1" s="20"/>
      <c r="H1" s="20"/>
      <c r="I1" s="15"/>
      <c r="J1" s="15" t="s">
        <v>3</v>
      </c>
      <c r="K1" s="15" t="s">
        <v>3</v>
      </c>
      <c r="L1" s="15" t="s">
        <v>3</v>
      </c>
      <c r="M1" s="15" t="s">
        <v>4</v>
      </c>
    </row>
    <row r="2" spans="1:14" x14ac:dyDescent="0.15">
      <c r="A2" s="20"/>
      <c r="B2" s="20"/>
      <c r="C2" s="20"/>
      <c r="D2" s="20"/>
      <c r="E2" s="20"/>
      <c r="F2" s="1" t="s">
        <v>44</v>
      </c>
      <c r="G2" s="1" t="s">
        <v>43</v>
      </c>
      <c r="H2" s="1" t="s">
        <v>42</v>
      </c>
      <c r="I2" s="1" t="s">
        <v>41</v>
      </c>
      <c r="J2" s="1" t="s">
        <v>37</v>
      </c>
      <c r="K2" s="1" t="s">
        <v>45</v>
      </c>
      <c r="L2" s="1" t="s">
        <v>46</v>
      </c>
      <c r="M2" s="1" t="s">
        <v>4</v>
      </c>
    </row>
    <row r="3" spans="1:14" ht="25.2" x14ac:dyDescent="0.15">
      <c r="A3" s="20"/>
      <c r="B3" s="26" t="s">
        <v>5</v>
      </c>
      <c r="C3" s="26"/>
      <c r="D3" s="26"/>
      <c r="E3" s="26"/>
      <c r="F3" s="2" t="s">
        <v>33</v>
      </c>
      <c r="G3" s="2" t="s">
        <v>34</v>
      </c>
      <c r="H3" s="2" t="s">
        <v>35</v>
      </c>
      <c r="I3" s="2" t="s">
        <v>35</v>
      </c>
      <c r="J3" s="2" t="s">
        <v>38</v>
      </c>
      <c r="K3" s="2" t="s">
        <v>47</v>
      </c>
      <c r="L3" s="2" t="s">
        <v>48</v>
      </c>
      <c r="M3" s="2" t="s">
        <v>39</v>
      </c>
      <c r="N3" s="14" t="s">
        <v>30</v>
      </c>
    </row>
    <row r="4" spans="1:14" x14ac:dyDescent="0.15">
      <c r="A4" s="20"/>
      <c r="B4" s="27"/>
      <c r="C4" s="20" t="s">
        <v>6</v>
      </c>
      <c r="D4" s="20"/>
      <c r="E4" s="20"/>
      <c r="F4" s="3"/>
      <c r="G4" s="3"/>
      <c r="H4" s="3"/>
      <c r="I4" s="3"/>
      <c r="J4" s="3">
        <v>0.35416666666666669</v>
      </c>
      <c r="K4" s="3">
        <v>0.33333333333333331</v>
      </c>
      <c r="L4" s="3">
        <v>0.33333333333333331</v>
      </c>
      <c r="M4" s="3">
        <v>0.35416666666666669</v>
      </c>
      <c r="N4" s="4" t="s">
        <v>31</v>
      </c>
    </row>
    <row r="5" spans="1:14" x14ac:dyDescent="0.15">
      <c r="A5" s="20"/>
      <c r="B5" s="24"/>
      <c r="C5" s="20" t="s">
        <v>7</v>
      </c>
      <c r="D5" s="20"/>
      <c r="E5" s="20"/>
      <c r="F5" s="3"/>
      <c r="G5" s="3"/>
      <c r="H5" s="3"/>
      <c r="I5" s="3"/>
      <c r="J5" s="3">
        <v>0.66666666666666663</v>
      </c>
      <c r="K5" s="3">
        <v>0.6875</v>
      </c>
      <c r="L5" s="3">
        <v>0.47916666666666669</v>
      </c>
      <c r="M5" s="3">
        <v>0.71875</v>
      </c>
      <c r="N5" s="5" t="s">
        <v>32</v>
      </c>
    </row>
    <row r="6" spans="1:14" x14ac:dyDescent="0.15">
      <c r="A6" s="19" t="s">
        <v>59</v>
      </c>
      <c r="B6" s="21" t="s">
        <v>61</v>
      </c>
      <c r="C6" s="22" t="s">
        <v>8</v>
      </c>
      <c r="D6" s="22" t="s">
        <v>9</v>
      </c>
      <c r="E6" s="6" t="s">
        <v>10</v>
      </c>
      <c r="F6" s="6"/>
      <c r="G6" s="6"/>
      <c r="H6" s="6"/>
      <c r="I6" s="6"/>
      <c r="J6" s="6" t="s">
        <v>63</v>
      </c>
      <c r="K6" s="6" t="s">
        <v>63</v>
      </c>
      <c r="L6" s="6" t="s">
        <v>63</v>
      </c>
      <c r="M6" s="6" t="s">
        <v>63</v>
      </c>
      <c r="N6" s="7" t="s">
        <v>11</v>
      </c>
    </row>
    <row r="7" spans="1:14" x14ac:dyDescent="0.15">
      <c r="A7" s="20"/>
      <c r="B7" s="21"/>
      <c r="C7" s="22"/>
      <c r="D7" s="22"/>
      <c r="E7" s="1" t="s">
        <v>12</v>
      </c>
      <c r="F7" s="1"/>
      <c r="G7" s="1"/>
      <c r="H7" s="1"/>
      <c r="I7" s="1"/>
      <c r="L7" s="1"/>
      <c r="M7" s="1"/>
      <c r="N7" s="8" t="s">
        <v>13</v>
      </c>
    </row>
    <row r="8" spans="1:14" x14ac:dyDescent="0.15">
      <c r="A8" s="20"/>
      <c r="B8" s="21"/>
      <c r="C8" s="22"/>
      <c r="D8" s="22"/>
      <c r="E8" s="9" t="s">
        <v>14</v>
      </c>
      <c r="F8" s="10">
        <f t="shared" ref="F8:L8" si="0">F12-F10</f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9.7222222222221877E-3</v>
      </c>
      <c r="K8" s="10">
        <f t="shared" si="0"/>
        <v>6.2499999999999778E-3</v>
      </c>
      <c r="L8" s="10">
        <f t="shared" si="0"/>
        <v>9.7222222222221877E-3</v>
      </c>
      <c r="M8" s="10">
        <f>M12-M10</f>
        <v>7.6388888888888618E-3</v>
      </c>
      <c r="N8" s="11" t="s">
        <v>40</v>
      </c>
    </row>
    <row r="9" spans="1:14" x14ac:dyDescent="0.15">
      <c r="A9" s="20"/>
      <c r="B9" s="21"/>
      <c r="C9" s="22"/>
      <c r="D9" s="22"/>
      <c r="E9" s="1" t="s">
        <v>15</v>
      </c>
      <c r="F9" s="1"/>
      <c r="G9" s="1"/>
      <c r="H9" s="1"/>
      <c r="I9" s="1"/>
      <c r="J9" s="1" t="s">
        <v>64</v>
      </c>
      <c r="K9" s="1" t="s">
        <v>64</v>
      </c>
      <c r="L9" s="1" t="s">
        <v>64</v>
      </c>
      <c r="M9" s="1" t="s">
        <v>64</v>
      </c>
      <c r="N9" s="8" t="s">
        <v>16</v>
      </c>
    </row>
    <row r="10" spans="1:14" x14ac:dyDescent="0.15">
      <c r="A10" s="20"/>
      <c r="B10" s="21"/>
      <c r="C10" s="22"/>
      <c r="D10" s="22"/>
      <c r="E10" s="1" t="s">
        <v>17</v>
      </c>
      <c r="F10" s="12"/>
      <c r="G10" s="12"/>
      <c r="H10" s="12"/>
      <c r="I10" s="12"/>
      <c r="J10" s="12">
        <v>0.32083333333333336</v>
      </c>
      <c r="K10" s="12">
        <v>0.32083333333333336</v>
      </c>
      <c r="L10" s="12">
        <v>0.32083333333333336</v>
      </c>
      <c r="M10" s="12">
        <v>0.32083333333333336</v>
      </c>
      <c r="N10" s="8" t="s">
        <v>18</v>
      </c>
    </row>
    <row r="11" spans="1:14" x14ac:dyDescent="0.15">
      <c r="A11" s="20"/>
      <c r="B11" s="21"/>
      <c r="C11" s="22"/>
      <c r="D11" s="22"/>
      <c r="E11" s="1" t="s">
        <v>19</v>
      </c>
      <c r="F11" s="1"/>
      <c r="G11" s="1"/>
      <c r="H11" s="1"/>
      <c r="I11" s="1"/>
      <c r="J11" s="1" t="s">
        <v>65</v>
      </c>
      <c r="K11" s="1" t="s">
        <v>47</v>
      </c>
      <c r="L11" s="1" t="s">
        <v>65</v>
      </c>
      <c r="M11" s="1" t="s">
        <v>55</v>
      </c>
      <c r="N11" s="8" t="s">
        <v>20</v>
      </c>
    </row>
    <row r="12" spans="1:14" x14ac:dyDescent="0.15">
      <c r="A12" s="20"/>
      <c r="B12" s="21"/>
      <c r="C12" s="22"/>
      <c r="D12" s="22"/>
      <c r="E12" s="1" t="s">
        <v>21</v>
      </c>
      <c r="F12" s="12"/>
      <c r="G12" s="12"/>
      <c r="H12" s="12"/>
      <c r="I12" s="12"/>
      <c r="J12" s="12">
        <v>0.33055555555555555</v>
      </c>
      <c r="K12" s="12">
        <v>0.32708333333333334</v>
      </c>
      <c r="L12" s="12">
        <v>0.33055555555555555</v>
      </c>
      <c r="M12" s="12">
        <v>0.32847222222222222</v>
      </c>
      <c r="N12" s="8" t="s">
        <v>22</v>
      </c>
    </row>
    <row r="13" spans="1:14" x14ac:dyDescent="0.15">
      <c r="A13" s="20"/>
      <c r="B13" s="21"/>
      <c r="C13" s="22"/>
      <c r="D13" s="22" t="s">
        <v>23</v>
      </c>
      <c r="E13" s="6" t="s">
        <v>10</v>
      </c>
      <c r="F13" s="6"/>
      <c r="G13" s="6" t="s">
        <v>50</v>
      </c>
      <c r="H13" s="6" t="s">
        <v>50</v>
      </c>
      <c r="I13" s="6" t="s">
        <v>50</v>
      </c>
      <c r="J13" s="6" t="s">
        <v>66</v>
      </c>
      <c r="K13" s="6"/>
      <c r="L13" s="6" t="s">
        <v>50</v>
      </c>
      <c r="M13" s="6"/>
      <c r="N13" s="8" t="s">
        <v>24</v>
      </c>
    </row>
    <row r="14" spans="1:14" x14ac:dyDescent="0.15">
      <c r="A14" s="20"/>
      <c r="B14" s="21"/>
      <c r="C14" s="22"/>
      <c r="D14" s="22"/>
      <c r="E14" s="1" t="s">
        <v>12</v>
      </c>
      <c r="F14" s="1"/>
      <c r="G14" s="1"/>
      <c r="H14" s="1"/>
      <c r="I14" s="1"/>
      <c r="J14" s="1"/>
      <c r="K14" s="1"/>
      <c r="L14" s="1"/>
      <c r="M14" s="1"/>
      <c r="N14" s="8"/>
    </row>
    <row r="15" spans="1:14" x14ac:dyDescent="0.15">
      <c r="A15" s="20"/>
      <c r="B15" s="21"/>
      <c r="C15" s="22"/>
      <c r="D15" s="22"/>
      <c r="E15" s="9" t="s">
        <v>14</v>
      </c>
      <c r="F15" s="10">
        <f>F19-F17</f>
        <v>0</v>
      </c>
      <c r="G15" s="10">
        <f t="shared" ref="G15:I15" si="1">G19-G17</f>
        <v>0</v>
      </c>
      <c r="H15" s="10">
        <f t="shared" si="1"/>
        <v>0</v>
      </c>
      <c r="I15" s="10">
        <f t="shared" si="1"/>
        <v>0</v>
      </c>
      <c r="J15" s="10">
        <f>J19-J17</f>
        <v>3.4722222222221544E-3</v>
      </c>
      <c r="K15" s="10">
        <f>K19-K17</f>
        <v>0</v>
      </c>
      <c r="L15" s="10">
        <f>L19-L17</f>
        <v>9.7222222222221877E-3</v>
      </c>
      <c r="M15" s="10">
        <f t="shared" ref="M15" si="2">M19-M17</f>
        <v>0</v>
      </c>
      <c r="N15" s="11" t="s">
        <v>40</v>
      </c>
    </row>
    <row r="16" spans="1:14" x14ac:dyDescent="0.15">
      <c r="A16" s="20"/>
      <c r="B16" s="21"/>
      <c r="C16" s="22"/>
      <c r="D16" s="22"/>
      <c r="E16" s="1" t="s">
        <v>15</v>
      </c>
      <c r="F16" s="1"/>
      <c r="G16" s="1"/>
      <c r="H16" s="1"/>
      <c r="I16" s="1"/>
      <c r="J16" s="1" t="s">
        <v>65</v>
      </c>
      <c r="K16" s="1"/>
      <c r="L16" s="1" t="s">
        <v>67</v>
      </c>
      <c r="M16" s="1"/>
    </row>
    <row r="17" spans="1:14" x14ac:dyDescent="0.15">
      <c r="A17" s="20"/>
      <c r="B17" s="21"/>
      <c r="C17" s="22"/>
      <c r="D17" s="22"/>
      <c r="E17" s="1" t="s">
        <v>17</v>
      </c>
      <c r="F17" s="12"/>
      <c r="G17" s="12"/>
      <c r="H17" s="12"/>
      <c r="I17" s="12"/>
      <c r="J17" s="12">
        <v>0.39652777777777781</v>
      </c>
      <c r="K17" s="12"/>
      <c r="L17" s="12">
        <v>0.33958333333333335</v>
      </c>
      <c r="M17" s="12"/>
    </row>
    <row r="18" spans="1:14" x14ac:dyDescent="0.15">
      <c r="A18" s="20"/>
      <c r="B18" s="21"/>
      <c r="C18" s="22"/>
      <c r="D18" s="22"/>
      <c r="E18" s="1" t="s">
        <v>19</v>
      </c>
      <c r="F18" s="1"/>
      <c r="G18" s="1"/>
      <c r="H18" s="1"/>
      <c r="I18" s="1"/>
      <c r="J18" s="1" t="s">
        <v>53</v>
      </c>
      <c r="K18" s="1"/>
      <c r="L18" s="1" t="s">
        <v>68</v>
      </c>
      <c r="M18" s="1"/>
    </row>
    <row r="19" spans="1:14" x14ac:dyDescent="0.15">
      <c r="A19" s="20"/>
      <c r="B19" s="21"/>
      <c r="C19" s="22"/>
      <c r="D19" s="22"/>
      <c r="E19" s="1" t="s">
        <v>21</v>
      </c>
      <c r="F19" s="12"/>
      <c r="G19" s="12"/>
      <c r="H19" s="12"/>
      <c r="I19" s="12"/>
      <c r="J19" s="12">
        <v>0.39999999999999997</v>
      </c>
      <c r="K19" s="12"/>
      <c r="L19" s="12">
        <v>0.34930555555555554</v>
      </c>
      <c r="M19" s="12"/>
    </row>
    <row r="20" spans="1:14" x14ac:dyDescent="0.15">
      <c r="A20" s="20"/>
      <c r="B20" s="21"/>
      <c r="C20" s="23" t="s">
        <v>25</v>
      </c>
      <c r="D20" s="23"/>
      <c r="E20" s="23"/>
      <c r="F20" s="9">
        <f>F7+F14</f>
        <v>0</v>
      </c>
      <c r="G20" s="9">
        <f t="shared" ref="G20:I20" si="3">G7+G14</f>
        <v>0</v>
      </c>
      <c r="H20" s="9">
        <f t="shared" si="3"/>
        <v>0</v>
      </c>
      <c r="I20" s="9">
        <f t="shared" si="3"/>
        <v>0</v>
      </c>
      <c r="J20" s="9" t="e">
        <f>J9+J14</f>
        <v>#VALUE!</v>
      </c>
      <c r="K20" s="9" t="e">
        <f>K9+K14</f>
        <v>#VALUE!</v>
      </c>
      <c r="L20" s="9">
        <f>L7+L14</f>
        <v>0</v>
      </c>
      <c r="M20" s="9">
        <f t="shared" ref="M20" si="4">M7+M14</f>
        <v>0</v>
      </c>
      <c r="N20" s="11" t="s">
        <v>40</v>
      </c>
    </row>
    <row r="21" spans="1:14" x14ac:dyDescent="0.15">
      <c r="A21" s="20"/>
      <c r="B21" s="21"/>
      <c r="C21" s="23" t="s">
        <v>26</v>
      </c>
      <c r="D21" s="23"/>
      <c r="E21" s="23"/>
      <c r="F21" s="10">
        <f>IF(F19="",F8,F19-F10)</f>
        <v>0</v>
      </c>
      <c r="G21" s="10">
        <f t="shared" ref="G21:I21" si="5">IF(G19="",G8,G19-G10)</f>
        <v>0</v>
      </c>
      <c r="H21" s="10">
        <f t="shared" si="5"/>
        <v>0</v>
      </c>
      <c r="I21" s="10">
        <f t="shared" si="5"/>
        <v>0</v>
      </c>
      <c r="J21" s="10">
        <f>IF(J19="",J8,J19-J10)</f>
        <v>7.9166666666666607E-2</v>
      </c>
      <c r="K21" s="10">
        <f>IF(K19="",K8,K19-K10)</f>
        <v>6.2499999999999778E-3</v>
      </c>
      <c r="L21" s="10">
        <f>IF(L19="",L8,L19-L10)</f>
        <v>2.8472222222222177E-2</v>
      </c>
      <c r="M21" s="10">
        <f t="shared" ref="M21" si="6">IF(M19="",M8,M19-M10)</f>
        <v>7.6388888888888618E-3</v>
      </c>
      <c r="N21" s="11" t="s">
        <v>40</v>
      </c>
    </row>
    <row r="22" spans="1:14" x14ac:dyDescent="0.15">
      <c r="A22" s="20"/>
      <c r="B22" s="21"/>
      <c r="C22" s="22" t="s">
        <v>27</v>
      </c>
      <c r="D22" s="22" t="s">
        <v>9</v>
      </c>
      <c r="E22" s="6" t="s">
        <v>10</v>
      </c>
      <c r="F22" s="6"/>
      <c r="G22" s="6"/>
      <c r="H22" s="6"/>
      <c r="I22" s="6"/>
      <c r="J22" s="6" t="s">
        <v>66</v>
      </c>
      <c r="K22" s="6" t="s">
        <v>70</v>
      </c>
      <c r="L22" s="6" t="s">
        <v>50</v>
      </c>
      <c r="M22" s="6" t="s">
        <v>70</v>
      </c>
      <c r="N22" s="7" t="s">
        <v>28</v>
      </c>
    </row>
    <row r="23" spans="1:14" x14ac:dyDescent="0.15">
      <c r="A23" s="20"/>
      <c r="B23" s="21"/>
      <c r="C23" s="22"/>
      <c r="D23" s="22"/>
      <c r="E23" s="1" t="s">
        <v>12</v>
      </c>
      <c r="F23" s="1"/>
      <c r="G23" s="1"/>
      <c r="H23" s="1"/>
      <c r="I23" s="1"/>
      <c r="J23" s="1"/>
      <c r="K23" s="1"/>
      <c r="L23" s="1"/>
      <c r="M23" s="1"/>
    </row>
    <row r="24" spans="1:14" x14ac:dyDescent="0.15">
      <c r="A24" s="20"/>
      <c r="B24" s="21"/>
      <c r="C24" s="22"/>
      <c r="D24" s="22"/>
      <c r="E24" s="9" t="s">
        <v>14</v>
      </c>
      <c r="F24" s="10">
        <f t="shared" ref="F24:M24" si="7">F28-F26</f>
        <v>0</v>
      </c>
      <c r="G24" s="10">
        <f t="shared" si="7"/>
        <v>0</v>
      </c>
      <c r="H24" s="10">
        <f t="shared" si="7"/>
        <v>0</v>
      </c>
      <c r="I24" s="10">
        <f t="shared" si="7"/>
        <v>0</v>
      </c>
      <c r="J24" s="10">
        <f t="shared" si="7"/>
        <v>3.4722222222222099E-3</v>
      </c>
      <c r="K24" s="10">
        <f t="shared" si="7"/>
        <v>6.9444444444445308E-3</v>
      </c>
      <c r="L24" s="10">
        <f t="shared" si="7"/>
        <v>6.9444444444444198E-3</v>
      </c>
      <c r="M24" s="10">
        <f t="shared" si="7"/>
        <v>8.3333333333333037E-3</v>
      </c>
      <c r="N24" s="11" t="s">
        <v>40</v>
      </c>
    </row>
    <row r="25" spans="1:14" x14ac:dyDescent="0.15">
      <c r="A25" s="20"/>
      <c r="B25" s="21"/>
      <c r="C25" s="22"/>
      <c r="D25" s="22"/>
      <c r="E25" s="1" t="s">
        <v>15</v>
      </c>
      <c r="F25" s="1"/>
      <c r="G25" s="1"/>
      <c r="H25" s="1"/>
      <c r="I25" s="1"/>
      <c r="J25" s="1" t="s">
        <v>53</v>
      </c>
      <c r="K25" s="1" t="s">
        <v>47</v>
      </c>
      <c r="L25" s="1" t="s">
        <v>68</v>
      </c>
      <c r="M25" s="1" t="s">
        <v>55</v>
      </c>
      <c r="N25" s="7" t="s">
        <v>29</v>
      </c>
    </row>
    <row r="26" spans="1:14" x14ac:dyDescent="0.15">
      <c r="A26" s="20"/>
      <c r="B26" s="21"/>
      <c r="C26" s="22"/>
      <c r="D26" s="22"/>
      <c r="E26" s="1" t="s">
        <v>17</v>
      </c>
      <c r="F26" s="12"/>
      <c r="G26" s="12"/>
      <c r="H26" s="12"/>
      <c r="I26" s="12"/>
      <c r="J26" s="12">
        <v>0.62222222222222223</v>
      </c>
      <c r="K26" s="12">
        <v>0.70347222222222217</v>
      </c>
      <c r="L26" s="12">
        <v>0.48402777777777778</v>
      </c>
      <c r="M26" s="12">
        <v>0.70208333333333339</v>
      </c>
    </row>
    <row r="27" spans="1:14" x14ac:dyDescent="0.15">
      <c r="A27" s="20"/>
      <c r="B27" s="21"/>
      <c r="C27" s="22"/>
      <c r="D27" s="22"/>
      <c r="E27" s="1" t="s">
        <v>19</v>
      </c>
      <c r="F27" s="1"/>
      <c r="G27" s="1"/>
      <c r="H27" s="1"/>
      <c r="I27" s="1"/>
      <c r="J27" s="1" t="s">
        <v>65</v>
      </c>
      <c r="K27" s="1" t="s">
        <v>64</v>
      </c>
      <c r="L27" s="1" t="s">
        <v>67</v>
      </c>
      <c r="M27" s="1" t="s">
        <v>64</v>
      </c>
    </row>
    <row r="28" spans="1:14" x14ac:dyDescent="0.15">
      <c r="A28" s="20"/>
      <c r="B28" s="21"/>
      <c r="C28" s="22"/>
      <c r="D28" s="22"/>
      <c r="E28" s="1" t="s">
        <v>21</v>
      </c>
      <c r="F28" s="12"/>
      <c r="G28" s="12"/>
      <c r="H28" s="12"/>
      <c r="I28" s="12"/>
      <c r="J28" s="12">
        <v>0.62569444444444444</v>
      </c>
      <c r="K28" s="12">
        <v>0.7104166666666667</v>
      </c>
      <c r="L28" s="12">
        <v>0.4909722222222222</v>
      </c>
      <c r="M28" s="12">
        <v>0.7104166666666667</v>
      </c>
    </row>
    <row r="29" spans="1:14" x14ac:dyDescent="0.15">
      <c r="A29" s="20"/>
      <c r="B29" s="21"/>
      <c r="C29" s="22"/>
      <c r="D29" s="22" t="s">
        <v>23</v>
      </c>
      <c r="E29" s="6" t="s">
        <v>10</v>
      </c>
      <c r="F29" s="6"/>
      <c r="G29" s="6"/>
      <c r="H29" s="6"/>
      <c r="I29" s="6"/>
      <c r="J29" s="6" t="s">
        <v>70</v>
      </c>
      <c r="K29" s="6"/>
      <c r="L29" s="6" t="s">
        <v>70</v>
      </c>
      <c r="M29" s="6"/>
    </row>
    <row r="30" spans="1:14" x14ac:dyDescent="0.15">
      <c r="A30" s="20"/>
      <c r="B30" s="21"/>
      <c r="C30" s="22"/>
      <c r="D30" s="22"/>
      <c r="E30" s="1" t="s">
        <v>12</v>
      </c>
      <c r="F30" s="1"/>
      <c r="G30" s="1"/>
      <c r="H30" s="1"/>
      <c r="I30" s="1"/>
      <c r="J30" s="1"/>
      <c r="K30" s="1"/>
      <c r="L30" s="1"/>
      <c r="M30" s="1"/>
    </row>
    <row r="31" spans="1:14" x14ac:dyDescent="0.15">
      <c r="A31" s="20"/>
      <c r="B31" s="21"/>
      <c r="C31" s="22"/>
      <c r="D31" s="22"/>
      <c r="E31" s="9" t="s">
        <v>14</v>
      </c>
      <c r="F31" s="10">
        <f>F35-F33</f>
        <v>0</v>
      </c>
      <c r="G31" s="10">
        <f t="shared" ref="G31:I31" si="8">G35-G33</f>
        <v>0</v>
      </c>
      <c r="H31" s="10">
        <f t="shared" si="8"/>
        <v>0</v>
      </c>
      <c r="I31" s="10">
        <f t="shared" si="8"/>
        <v>0</v>
      </c>
      <c r="J31" s="10">
        <f>J35-J33</f>
        <v>9.0277777777778567E-3</v>
      </c>
      <c r="K31" s="10">
        <f>K35-K33</f>
        <v>0</v>
      </c>
      <c r="L31" s="10">
        <f>L35-L33</f>
        <v>9.0277777777777457E-3</v>
      </c>
      <c r="M31" s="10">
        <f t="shared" ref="M31" si="9">M35-M33</f>
        <v>0</v>
      </c>
      <c r="N31" s="11" t="s">
        <v>40</v>
      </c>
    </row>
    <row r="32" spans="1:14" x14ac:dyDescent="0.15">
      <c r="A32" s="20"/>
      <c r="B32" s="21"/>
      <c r="C32" s="22"/>
      <c r="D32" s="22"/>
      <c r="E32" s="1" t="s">
        <v>15</v>
      </c>
      <c r="F32" s="1"/>
      <c r="G32" s="1"/>
      <c r="H32" s="1"/>
      <c r="I32" s="1"/>
      <c r="J32" s="1" t="s">
        <v>65</v>
      </c>
      <c r="K32" s="1"/>
      <c r="L32" s="1" t="s">
        <v>65</v>
      </c>
      <c r="M32" s="1"/>
    </row>
    <row r="33" spans="1:14" x14ac:dyDescent="0.15">
      <c r="A33" s="20"/>
      <c r="B33" s="21"/>
      <c r="C33" s="22"/>
      <c r="D33" s="22"/>
      <c r="E33" s="1" t="s">
        <v>17</v>
      </c>
      <c r="F33" s="12"/>
      <c r="G33" s="12"/>
      <c r="H33" s="12"/>
      <c r="I33" s="12"/>
      <c r="J33" s="12">
        <v>0.65972222222222221</v>
      </c>
      <c r="K33" s="12"/>
      <c r="L33" s="12">
        <v>0.49305555555555558</v>
      </c>
      <c r="M33" s="12"/>
    </row>
    <row r="34" spans="1:14" x14ac:dyDescent="0.15">
      <c r="A34" s="20"/>
      <c r="B34" s="21"/>
      <c r="C34" s="22"/>
      <c r="D34" s="22"/>
      <c r="E34" s="1" t="s">
        <v>19</v>
      </c>
      <c r="F34" s="1"/>
      <c r="G34" s="1"/>
      <c r="H34" s="1"/>
      <c r="I34" s="1"/>
      <c r="J34" s="1" t="s">
        <v>64</v>
      </c>
      <c r="K34" s="1"/>
      <c r="L34" s="1" t="s">
        <v>64</v>
      </c>
      <c r="M34" s="1"/>
    </row>
    <row r="35" spans="1:14" x14ac:dyDescent="0.15">
      <c r="A35" s="20"/>
      <c r="B35" s="21"/>
      <c r="C35" s="22"/>
      <c r="D35" s="22"/>
      <c r="E35" s="1" t="s">
        <v>21</v>
      </c>
      <c r="F35" s="12"/>
      <c r="G35" s="12"/>
      <c r="H35" s="12"/>
      <c r="I35" s="12"/>
      <c r="J35" s="12">
        <v>0.66875000000000007</v>
      </c>
      <c r="K35" s="12"/>
      <c r="L35" s="12">
        <v>0.50208333333333333</v>
      </c>
      <c r="M35" s="12"/>
    </row>
    <row r="36" spans="1:14" x14ac:dyDescent="0.15">
      <c r="A36" s="20"/>
      <c r="B36" s="21"/>
      <c r="C36" s="23" t="s">
        <v>25</v>
      </c>
      <c r="D36" s="23"/>
      <c r="E36" s="23"/>
      <c r="F36" s="9">
        <f>F23+F30</f>
        <v>0</v>
      </c>
      <c r="G36" s="9">
        <f t="shared" ref="G36:I36" si="10">G23+G30</f>
        <v>0</v>
      </c>
      <c r="H36" s="9">
        <f t="shared" si="10"/>
        <v>0</v>
      </c>
      <c r="I36" s="9">
        <f t="shared" si="10"/>
        <v>0</v>
      </c>
      <c r="J36" s="9">
        <f>J23+J30</f>
        <v>0</v>
      </c>
      <c r="K36" s="9">
        <f>K23+K30</f>
        <v>0</v>
      </c>
      <c r="L36" s="9">
        <f>L23+L30</f>
        <v>0</v>
      </c>
      <c r="M36" s="9">
        <f t="shared" ref="M36" si="11">M23+M30</f>
        <v>0</v>
      </c>
      <c r="N36" s="11" t="s">
        <v>40</v>
      </c>
    </row>
    <row r="37" spans="1:14" x14ac:dyDescent="0.15">
      <c r="A37" s="20"/>
      <c r="B37" s="21"/>
      <c r="C37" s="23" t="s">
        <v>26</v>
      </c>
      <c r="D37" s="23"/>
      <c r="E37" s="23"/>
      <c r="F37" s="10">
        <f>IF(F35="",F24,F35-F26)</f>
        <v>0</v>
      </c>
      <c r="G37" s="10">
        <f t="shared" ref="G37:I37" si="12">IF(G35="",G24,G35-G26)</f>
        <v>0</v>
      </c>
      <c r="H37" s="10">
        <f t="shared" si="12"/>
        <v>0</v>
      </c>
      <c r="I37" s="10">
        <f t="shared" si="12"/>
        <v>0</v>
      </c>
      <c r="J37" s="10">
        <f>IF(J35="",J24,J35-J26)</f>
        <v>4.6527777777777835E-2</v>
      </c>
      <c r="K37" s="10">
        <f>IF(K35="",K24,K35-K26)</f>
        <v>6.9444444444445308E-3</v>
      </c>
      <c r="L37" s="10">
        <f>IF(L35="",L24,L35-L26)</f>
        <v>1.8055555555555547E-2</v>
      </c>
      <c r="M37" s="10">
        <f t="shared" ref="M37" si="13">IF(M35="",M24,M35-M26)</f>
        <v>8.3333333333333037E-3</v>
      </c>
      <c r="N37" s="11" t="s">
        <v>40</v>
      </c>
    </row>
    <row r="38" spans="1:14" x14ac:dyDescent="0.15">
      <c r="A38" s="19" t="s">
        <v>60</v>
      </c>
      <c r="B38" s="21" t="s">
        <v>62</v>
      </c>
      <c r="C38" s="22" t="s">
        <v>8</v>
      </c>
      <c r="D38" s="22" t="s">
        <v>9</v>
      </c>
      <c r="E38" s="6" t="s">
        <v>10</v>
      </c>
      <c r="F38" s="6"/>
      <c r="G38" s="6"/>
      <c r="H38" s="6"/>
      <c r="I38" s="6"/>
      <c r="J38" s="6"/>
      <c r="K38" s="6"/>
      <c r="L38" s="6"/>
      <c r="M38" s="6"/>
    </row>
    <row r="39" spans="1:14" x14ac:dyDescent="0.15">
      <c r="A39" s="20"/>
      <c r="B39" s="21"/>
      <c r="C39" s="22"/>
      <c r="D39" s="22"/>
      <c r="E39" s="1" t="s">
        <v>12</v>
      </c>
      <c r="F39" s="1"/>
      <c r="G39" s="1"/>
      <c r="H39" s="1"/>
      <c r="I39" s="1"/>
      <c r="J39" s="1"/>
      <c r="K39" s="1"/>
      <c r="L39" s="1"/>
      <c r="M39" s="1"/>
    </row>
    <row r="40" spans="1:14" x14ac:dyDescent="0.15">
      <c r="A40" s="20"/>
      <c r="B40" s="21"/>
      <c r="C40" s="22"/>
      <c r="D40" s="22"/>
      <c r="E40" s="9" t="s">
        <v>14</v>
      </c>
      <c r="F40" s="10">
        <f t="shared" ref="F40:M40" si="14">F44-F42</f>
        <v>0</v>
      </c>
      <c r="G40" s="10">
        <f t="shared" si="14"/>
        <v>0</v>
      </c>
      <c r="H40" s="10">
        <f t="shared" si="14"/>
        <v>0</v>
      </c>
      <c r="I40" s="10">
        <f t="shared" si="14"/>
        <v>0</v>
      </c>
      <c r="J40" s="10">
        <f t="shared" si="14"/>
        <v>0</v>
      </c>
      <c r="K40" s="10">
        <f t="shared" si="14"/>
        <v>0</v>
      </c>
      <c r="L40" s="10">
        <f t="shared" si="14"/>
        <v>0</v>
      </c>
      <c r="M40" s="10">
        <f t="shared" si="14"/>
        <v>0</v>
      </c>
    </row>
    <row r="41" spans="1:14" x14ac:dyDescent="0.15">
      <c r="A41" s="20"/>
      <c r="B41" s="21"/>
      <c r="C41" s="22"/>
      <c r="D41" s="22"/>
      <c r="E41" s="1" t="s">
        <v>15</v>
      </c>
      <c r="F41" s="1"/>
      <c r="G41" s="1"/>
      <c r="H41" s="1"/>
      <c r="I41" s="1"/>
      <c r="J41" s="1"/>
      <c r="K41" s="1"/>
      <c r="L41" s="1"/>
      <c r="M41" s="1"/>
    </row>
    <row r="42" spans="1:14" x14ac:dyDescent="0.15">
      <c r="A42" s="20"/>
      <c r="B42" s="21"/>
      <c r="C42" s="22"/>
      <c r="D42" s="22"/>
      <c r="E42" s="1" t="s">
        <v>17</v>
      </c>
      <c r="F42" s="12"/>
      <c r="G42" s="12"/>
      <c r="H42" s="12"/>
      <c r="I42" s="12"/>
      <c r="J42" s="12"/>
      <c r="K42" s="12"/>
      <c r="L42" s="12"/>
      <c r="M42" s="12"/>
    </row>
    <row r="43" spans="1:14" x14ac:dyDescent="0.15">
      <c r="A43" s="20"/>
      <c r="B43" s="21"/>
      <c r="C43" s="22"/>
      <c r="D43" s="22"/>
      <c r="E43" s="1" t="s">
        <v>19</v>
      </c>
      <c r="F43" s="1"/>
      <c r="G43" s="1"/>
      <c r="H43" s="1"/>
      <c r="I43" s="1"/>
      <c r="J43" s="1"/>
      <c r="K43" s="1"/>
      <c r="L43" s="1"/>
      <c r="M43" s="1"/>
    </row>
    <row r="44" spans="1:14" x14ac:dyDescent="0.15">
      <c r="A44" s="20"/>
      <c r="B44" s="21"/>
      <c r="C44" s="22"/>
      <c r="D44" s="22"/>
      <c r="E44" s="1" t="s">
        <v>21</v>
      </c>
      <c r="F44" s="12"/>
      <c r="G44" s="12"/>
      <c r="H44" s="12"/>
      <c r="I44" s="12"/>
      <c r="J44" s="12"/>
      <c r="K44" s="12"/>
      <c r="L44" s="12"/>
      <c r="M44" s="12"/>
    </row>
    <row r="45" spans="1:14" x14ac:dyDescent="0.15">
      <c r="A45" s="20"/>
      <c r="B45" s="21"/>
      <c r="C45" s="22"/>
      <c r="D45" s="22" t="s">
        <v>23</v>
      </c>
      <c r="E45" s="6" t="s">
        <v>10</v>
      </c>
      <c r="F45" s="6"/>
      <c r="G45" s="6"/>
      <c r="H45" s="6"/>
      <c r="I45" s="6"/>
      <c r="J45" s="6"/>
      <c r="K45" s="6"/>
      <c r="L45" s="6"/>
      <c r="M45" s="6"/>
    </row>
    <row r="46" spans="1:14" x14ac:dyDescent="0.15">
      <c r="A46" s="20"/>
      <c r="B46" s="21"/>
      <c r="C46" s="22"/>
      <c r="D46" s="22"/>
      <c r="E46" s="1" t="s">
        <v>12</v>
      </c>
      <c r="F46" s="1"/>
      <c r="G46" s="1"/>
      <c r="H46" s="1"/>
      <c r="I46" s="1"/>
      <c r="J46" s="1"/>
      <c r="K46" s="1"/>
      <c r="L46" s="1"/>
      <c r="M46" s="1"/>
    </row>
    <row r="47" spans="1:14" x14ac:dyDescent="0.15">
      <c r="A47" s="20"/>
      <c r="B47" s="21"/>
      <c r="C47" s="22"/>
      <c r="D47" s="22"/>
      <c r="E47" s="9" t="s">
        <v>14</v>
      </c>
      <c r="F47" s="10">
        <f>F51-F49</f>
        <v>0</v>
      </c>
      <c r="G47" s="10">
        <f t="shared" ref="G47:I47" si="15">G51-G49</f>
        <v>0</v>
      </c>
      <c r="H47" s="10">
        <f t="shared" si="15"/>
        <v>0</v>
      </c>
      <c r="I47" s="10">
        <f t="shared" si="15"/>
        <v>0</v>
      </c>
      <c r="J47" s="10">
        <f>J51-J49</f>
        <v>0</v>
      </c>
      <c r="K47" s="10">
        <f>K51-K49</f>
        <v>0</v>
      </c>
      <c r="L47" s="10">
        <f>L51-L49</f>
        <v>0</v>
      </c>
      <c r="M47" s="10">
        <f t="shared" ref="M47" si="16">M51-M49</f>
        <v>0</v>
      </c>
    </row>
    <row r="48" spans="1:14" x14ac:dyDescent="0.15">
      <c r="A48" s="20"/>
      <c r="B48" s="21"/>
      <c r="C48" s="22"/>
      <c r="D48" s="22"/>
      <c r="E48" s="1" t="s">
        <v>15</v>
      </c>
      <c r="F48" s="1"/>
      <c r="G48" s="1"/>
      <c r="H48" s="1"/>
      <c r="I48" s="1"/>
      <c r="J48" s="1"/>
      <c r="K48" s="1"/>
      <c r="L48" s="1"/>
      <c r="M48" s="1"/>
    </row>
    <row r="49" spans="1:13" x14ac:dyDescent="0.15">
      <c r="A49" s="20"/>
      <c r="B49" s="21"/>
      <c r="C49" s="22"/>
      <c r="D49" s="22"/>
      <c r="E49" s="1" t="s">
        <v>17</v>
      </c>
      <c r="F49" s="12"/>
      <c r="G49" s="12"/>
      <c r="H49" s="12"/>
      <c r="I49" s="12"/>
      <c r="J49" s="12"/>
      <c r="K49" s="12"/>
      <c r="L49" s="12"/>
      <c r="M49" s="12"/>
    </row>
    <row r="50" spans="1:13" x14ac:dyDescent="0.15">
      <c r="A50" s="20"/>
      <c r="B50" s="21"/>
      <c r="C50" s="22"/>
      <c r="D50" s="22"/>
      <c r="E50" s="1" t="s">
        <v>19</v>
      </c>
      <c r="F50" s="1"/>
      <c r="G50" s="1"/>
      <c r="H50" s="1"/>
      <c r="I50" s="1"/>
      <c r="J50" s="1"/>
      <c r="K50" s="1"/>
      <c r="L50" s="1"/>
      <c r="M50" s="1"/>
    </row>
    <row r="51" spans="1:13" x14ac:dyDescent="0.15">
      <c r="A51" s="20"/>
      <c r="B51" s="21"/>
      <c r="C51" s="22"/>
      <c r="D51" s="22"/>
      <c r="E51" s="1" t="s">
        <v>21</v>
      </c>
      <c r="F51" s="12"/>
      <c r="G51" s="12"/>
      <c r="H51" s="12"/>
      <c r="I51" s="12"/>
      <c r="J51" s="12"/>
      <c r="K51" s="12"/>
      <c r="L51" s="12"/>
      <c r="M51" s="12"/>
    </row>
    <row r="52" spans="1:13" x14ac:dyDescent="0.15">
      <c r="A52" s="20"/>
      <c r="B52" s="21"/>
      <c r="C52" s="23" t="s">
        <v>25</v>
      </c>
      <c r="D52" s="23"/>
      <c r="E52" s="23"/>
      <c r="F52" s="9">
        <f>F39+F46</f>
        <v>0</v>
      </c>
      <c r="G52" s="9">
        <f t="shared" ref="G52:I52" si="17">G39+G46</f>
        <v>0</v>
      </c>
      <c r="H52" s="9">
        <f t="shared" si="17"/>
        <v>0</v>
      </c>
      <c r="I52" s="9">
        <f t="shared" si="17"/>
        <v>0</v>
      </c>
      <c r="J52" s="9">
        <f>J39+J46</f>
        <v>0</v>
      </c>
      <c r="K52" s="9">
        <f>K39+K46</f>
        <v>0</v>
      </c>
      <c r="L52" s="9">
        <f>L39+L46</f>
        <v>0</v>
      </c>
      <c r="M52" s="9">
        <f t="shared" ref="M52" si="18">M39+M46</f>
        <v>0</v>
      </c>
    </row>
    <row r="53" spans="1:13" x14ac:dyDescent="0.15">
      <c r="A53" s="20"/>
      <c r="B53" s="21"/>
      <c r="C53" s="23" t="s">
        <v>26</v>
      </c>
      <c r="D53" s="23"/>
      <c r="E53" s="23"/>
      <c r="F53" s="10">
        <f>IF(F51="",F40,F51-F42)</f>
        <v>0</v>
      </c>
      <c r="G53" s="10">
        <f t="shared" ref="G53:I53" si="19">IF(G51="",G40,G51-G42)</f>
        <v>0</v>
      </c>
      <c r="H53" s="10">
        <f t="shared" si="19"/>
        <v>0</v>
      </c>
      <c r="I53" s="10">
        <f t="shared" si="19"/>
        <v>0</v>
      </c>
      <c r="J53" s="10">
        <f>IF(J51="",J40,J51-J42)</f>
        <v>0</v>
      </c>
      <c r="K53" s="10">
        <f>IF(K51="",K40,K51-K42)</f>
        <v>0</v>
      </c>
      <c r="L53" s="10">
        <f>IF(L51="",L40,L51-L42)</f>
        <v>0</v>
      </c>
      <c r="M53" s="10">
        <f t="shared" ref="M53" si="20">IF(M51="",M40,M51-M42)</f>
        <v>0</v>
      </c>
    </row>
    <row r="54" spans="1:13" x14ac:dyDescent="0.15">
      <c r="A54" s="20"/>
      <c r="B54" s="21"/>
      <c r="C54" s="22" t="s">
        <v>27</v>
      </c>
      <c r="D54" s="22" t="s">
        <v>9</v>
      </c>
      <c r="E54" s="6" t="s">
        <v>10</v>
      </c>
      <c r="F54" s="6"/>
      <c r="G54" s="6"/>
      <c r="H54" s="6"/>
      <c r="I54" s="6"/>
      <c r="J54" s="6"/>
      <c r="K54" s="6"/>
      <c r="L54" s="6"/>
      <c r="M54" s="6"/>
    </row>
    <row r="55" spans="1:13" x14ac:dyDescent="0.15">
      <c r="A55" s="20"/>
      <c r="B55" s="21"/>
      <c r="C55" s="22"/>
      <c r="D55" s="22"/>
      <c r="E55" s="1" t="s">
        <v>12</v>
      </c>
      <c r="F55" s="1"/>
      <c r="G55" s="1"/>
      <c r="H55" s="1"/>
      <c r="I55" s="1"/>
      <c r="J55" s="1"/>
      <c r="K55" s="1"/>
      <c r="L55" s="1"/>
      <c r="M55" s="1"/>
    </row>
    <row r="56" spans="1:13" x14ac:dyDescent="0.15">
      <c r="A56" s="20"/>
      <c r="B56" s="21"/>
      <c r="C56" s="22"/>
      <c r="D56" s="22"/>
      <c r="E56" s="9" t="s">
        <v>14</v>
      </c>
      <c r="F56" s="10">
        <f t="shared" ref="F56:M56" si="21">F60-F58</f>
        <v>0</v>
      </c>
      <c r="G56" s="10">
        <f t="shared" si="21"/>
        <v>0</v>
      </c>
      <c r="H56" s="10">
        <f t="shared" si="21"/>
        <v>0</v>
      </c>
      <c r="I56" s="10">
        <f t="shared" si="21"/>
        <v>0</v>
      </c>
      <c r="J56" s="10">
        <f t="shared" si="21"/>
        <v>0</v>
      </c>
      <c r="K56" s="10">
        <f t="shared" si="21"/>
        <v>0</v>
      </c>
      <c r="L56" s="10">
        <f t="shared" si="21"/>
        <v>0</v>
      </c>
      <c r="M56" s="10">
        <f t="shared" si="21"/>
        <v>0</v>
      </c>
    </row>
    <row r="57" spans="1:13" x14ac:dyDescent="0.15">
      <c r="A57" s="20"/>
      <c r="B57" s="21"/>
      <c r="C57" s="22"/>
      <c r="D57" s="22"/>
      <c r="E57" s="1" t="s">
        <v>15</v>
      </c>
      <c r="F57" s="1"/>
      <c r="G57" s="1"/>
      <c r="H57" s="1"/>
      <c r="I57" s="1"/>
      <c r="J57" s="1"/>
      <c r="K57" s="1"/>
      <c r="L57" s="1"/>
      <c r="M57" s="1"/>
    </row>
    <row r="58" spans="1:13" x14ac:dyDescent="0.15">
      <c r="A58" s="20"/>
      <c r="B58" s="21"/>
      <c r="C58" s="22"/>
      <c r="D58" s="22"/>
      <c r="E58" s="1" t="s">
        <v>17</v>
      </c>
      <c r="F58" s="12"/>
      <c r="G58" s="12"/>
      <c r="H58" s="12"/>
      <c r="I58" s="12"/>
      <c r="J58" s="12"/>
      <c r="K58" s="12"/>
      <c r="L58" s="12"/>
      <c r="M58" s="12"/>
    </row>
    <row r="59" spans="1:13" x14ac:dyDescent="0.15">
      <c r="A59" s="20"/>
      <c r="B59" s="21"/>
      <c r="C59" s="22"/>
      <c r="D59" s="22"/>
      <c r="E59" s="1" t="s">
        <v>19</v>
      </c>
      <c r="F59" s="1"/>
      <c r="G59" s="1"/>
      <c r="H59" s="1"/>
      <c r="I59" s="1"/>
      <c r="J59" s="1"/>
      <c r="K59" s="1"/>
      <c r="L59" s="1"/>
      <c r="M59" s="1"/>
    </row>
    <row r="60" spans="1:13" x14ac:dyDescent="0.15">
      <c r="A60" s="20"/>
      <c r="B60" s="21"/>
      <c r="C60" s="22"/>
      <c r="D60" s="22"/>
      <c r="E60" s="1" t="s">
        <v>21</v>
      </c>
      <c r="F60" s="12"/>
      <c r="G60" s="12"/>
      <c r="H60" s="12"/>
      <c r="I60" s="12"/>
      <c r="J60" s="12"/>
      <c r="K60" s="12"/>
      <c r="L60" s="12"/>
      <c r="M60" s="12"/>
    </row>
    <row r="61" spans="1:13" x14ac:dyDescent="0.15">
      <c r="A61" s="20"/>
      <c r="B61" s="21"/>
      <c r="C61" s="22"/>
      <c r="D61" s="22" t="s">
        <v>23</v>
      </c>
      <c r="E61" s="6" t="s">
        <v>10</v>
      </c>
      <c r="F61" s="6"/>
      <c r="G61" s="6"/>
      <c r="H61" s="6"/>
      <c r="I61" s="6"/>
      <c r="J61" s="6"/>
      <c r="K61" s="6"/>
      <c r="L61" s="6"/>
      <c r="M61" s="6"/>
    </row>
    <row r="62" spans="1:13" x14ac:dyDescent="0.15">
      <c r="A62" s="20"/>
      <c r="B62" s="21"/>
      <c r="C62" s="22"/>
      <c r="D62" s="22"/>
      <c r="E62" s="1" t="s">
        <v>12</v>
      </c>
      <c r="F62" s="1"/>
      <c r="G62" s="1"/>
      <c r="H62" s="1"/>
      <c r="I62" s="1"/>
      <c r="J62" s="1"/>
      <c r="K62" s="1"/>
      <c r="L62" s="1"/>
      <c r="M62" s="1"/>
    </row>
    <row r="63" spans="1:13" x14ac:dyDescent="0.15">
      <c r="A63" s="20"/>
      <c r="B63" s="21"/>
      <c r="C63" s="22"/>
      <c r="D63" s="22"/>
      <c r="E63" s="9" t="s">
        <v>14</v>
      </c>
      <c r="F63" s="10">
        <f>F67-F65</f>
        <v>0</v>
      </c>
      <c r="G63" s="10">
        <f t="shared" ref="G63:I63" si="22">G67-G65</f>
        <v>0</v>
      </c>
      <c r="H63" s="10">
        <f t="shared" si="22"/>
        <v>0</v>
      </c>
      <c r="I63" s="10">
        <f t="shared" si="22"/>
        <v>0</v>
      </c>
      <c r="J63" s="10">
        <f>J67-J65</f>
        <v>0</v>
      </c>
      <c r="K63" s="10">
        <f>K67-K65</f>
        <v>0</v>
      </c>
      <c r="L63" s="10">
        <f>L67-L65</f>
        <v>0</v>
      </c>
      <c r="M63" s="10">
        <f t="shared" ref="M63" si="23">M67-M65</f>
        <v>0</v>
      </c>
    </row>
    <row r="64" spans="1:13" x14ac:dyDescent="0.15">
      <c r="A64" s="20"/>
      <c r="B64" s="21"/>
      <c r="C64" s="22"/>
      <c r="D64" s="22"/>
      <c r="E64" s="1" t="s">
        <v>15</v>
      </c>
      <c r="F64" s="1"/>
      <c r="G64" s="1"/>
      <c r="H64" s="1"/>
      <c r="I64" s="1"/>
      <c r="J64" s="1"/>
      <c r="K64" s="1"/>
      <c r="L64" s="1"/>
      <c r="M64" s="1"/>
    </row>
    <row r="65" spans="1:13" x14ac:dyDescent="0.15">
      <c r="A65" s="20"/>
      <c r="B65" s="21"/>
      <c r="C65" s="22"/>
      <c r="D65" s="22"/>
      <c r="E65" s="1" t="s">
        <v>17</v>
      </c>
      <c r="F65" s="12"/>
      <c r="G65" s="12"/>
      <c r="H65" s="12"/>
      <c r="I65" s="12"/>
      <c r="J65" s="12"/>
      <c r="K65" s="12"/>
      <c r="L65" s="12"/>
      <c r="M65" s="12"/>
    </row>
    <row r="66" spans="1:13" x14ac:dyDescent="0.15">
      <c r="A66" s="20"/>
      <c r="B66" s="21"/>
      <c r="C66" s="22"/>
      <c r="D66" s="22"/>
      <c r="E66" s="1" t="s">
        <v>19</v>
      </c>
      <c r="F66" s="1"/>
      <c r="G66" s="1"/>
      <c r="H66" s="1"/>
      <c r="I66" s="1"/>
      <c r="J66" s="1"/>
      <c r="K66" s="1"/>
      <c r="L66" s="1"/>
      <c r="M66" s="1"/>
    </row>
    <row r="67" spans="1:13" x14ac:dyDescent="0.15">
      <c r="A67" s="20"/>
      <c r="B67" s="21"/>
      <c r="C67" s="22"/>
      <c r="D67" s="22"/>
      <c r="E67" s="1" t="s">
        <v>21</v>
      </c>
      <c r="F67" s="12"/>
      <c r="G67" s="12"/>
      <c r="H67" s="12"/>
      <c r="I67" s="12"/>
      <c r="J67" s="12"/>
      <c r="K67" s="12"/>
      <c r="L67" s="12"/>
      <c r="M67" s="12"/>
    </row>
    <row r="68" spans="1:13" x14ac:dyDescent="0.15">
      <c r="A68" s="20"/>
      <c r="B68" s="21"/>
      <c r="C68" s="23" t="s">
        <v>25</v>
      </c>
      <c r="D68" s="23"/>
      <c r="E68" s="23"/>
      <c r="F68" s="9">
        <f>F55+F62</f>
        <v>0</v>
      </c>
      <c r="G68" s="9">
        <f t="shared" ref="G68:I68" si="24">G55+G62</f>
        <v>0</v>
      </c>
      <c r="H68" s="9">
        <f t="shared" si="24"/>
        <v>0</v>
      </c>
      <c r="I68" s="9">
        <f t="shared" si="24"/>
        <v>0</v>
      </c>
      <c r="J68" s="9">
        <f>J55+J62</f>
        <v>0</v>
      </c>
      <c r="K68" s="9">
        <f>K55+K62</f>
        <v>0</v>
      </c>
      <c r="L68" s="9">
        <f>L55+L62</f>
        <v>0</v>
      </c>
      <c r="M68" s="9">
        <f t="shared" ref="M68" si="25">M55+M62</f>
        <v>0</v>
      </c>
    </row>
    <row r="69" spans="1:13" x14ac:dyDescent="0.15">
      <c r="A69" s="20"/>
      <c r="B69" s="21"/>
      <c r="C69" s="23" t="s">
        <v>26</v>
      </c>
      <c r="D69" s="23"/>
      <c r="E69" s="23"/>
      <c r="F69" s="10">
        <f>IF(F67="",F56,F67-F58)</f>
        <v>0</v>
      </c>
      <c r="G69" s="10">
        <f t="shared" ref="G69:I69" si="26">IF(G67="",G56,G67-G58)</f>
        <v>0</v>
      </c>
      <c r="H69" s="10">
        <f t="shared" si="26"/>
        <v>0</v>
      </c>
      <c r="I69" s="10">
        <f t="shared" si="26"/>
        <v>0</v>
      </c>
      <c r="J69" s="10">
        <f>IF(J67="",J56,J67-J58)</f>
        <v>0</v>
      </c>
      <c r="K69" s="10">
        <f>IF(K67="",K56,K67-K58)</f>
        <v>0</v>
      </c>
      <c r="L69" s="10">
        <f>IF(L67="",L56,L67-L58)</f>
        <v>0</v>
      </c>
      <c r="M69" s="10">
        <f t="shared" ref="M69" si="27">IF(M67="",M56,M67-M58)</f>
        <v>0</v>
      </c>
    </row>
  </sheetData>
  <mergeCells count="31">
    <mergeCell ref="A1:A5"/>
    <mergeCell ref="B1:E2"/>
    <mergeCell ref="F1:H1"/>
    <mergeCell ref="B3:E3"/>
    <mergeCell ref="B4:B5"/>
    <mergeCell ref="C4:E4"/>
    <mergeCell ref="C5:E5"/>
    <mergeCell ref="A6:A37"/>
    <mergeCell ref="B6:B37"/>
    <mergeCell ref="C6:C19"/>
    <mergeCell ref="D6:D12"/>
    <mergeCell ref="D13:D19"/>
    <mergeCell ref="C20:E20"/>
    <mergeCell ref="C21:E21"/>
    <mergeCell ref="C22:C35"/>
    <mergeCell ref="D22:D28"/>
    <mergeCell ref="D29:D35"/>
    <mergeCell ref="C36:E36"/>
    <mergeCell ref="C37:E37"/>
    <mergeCell ref="A38:A69"/>
    <mergeCell ref="B38:B69"/>
    <mergeCell ref="C38:C51"/>
    <mergeCell ref="D38:D44"/>
    <mergeCell ref="D45:D51"/>
    <mergeCell ref="C52:E52"/>
    <mergeCell ref="C53:E53"/>
    <mergeCell ref="C54:C67"/>
    <mergeCell ref="D54:D60"/>
    <mergeCell ref="D61:D67"/>
    <mergeCell ref="C68:E68"/>
    <mergeCell ref="C69:E69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行ける行けない判定</vt:lpstr>
      <vt:lpstr>入力フォーム</vt:lpstr>
      <vt:lpstr>入力フォームの例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生活環境課 共通5</dc:creator>
  <cp:lastModifiedBy>船山 貴主</cp:lastModifiedBy>
  <cp:lastPrinted>2026-02-05T07:01:02Z</cp:lastPrinted>
  <dcterms:created xsi:type="dcterms:W3CDTF">2026-04-21T07:01:49Z</dcterms:created>
  <dcterms:modified xsi:type="dcterms:W3CDTF">2026-04-23T09:14:47Z</dcterms:modified>
</cp:coreProperties>
</file>