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18075" windowHeight="10245"/>
  </bookViews>
  <sheets>
    <sheet name="判定" sheetId="1" r:id="rId1"/>
  </sheets>
  <definedNames>
    <definedName name="_xlnm.Print_Area" localSheetId="0">判定!$A$1:$N$25</definedName>
  </definedNames>
  <calcPr calcId="145621"/>
</workbook>
</file>

<file path=xl/calcChain.xml><?xml version="1.0" encoding="utf-8"?>
<calcChain xmlns="http://schemas.openxmlformats.org/spreadsheetml/2006/main">
  <c r="C19" i="1" l="1"/>
  <c r="N11" i="1"/>
  <c r="N12" i="1"/>
  <c r="M11" i="1"/>
  <c r="M12" i="1"/>
  <c r="L11" i="1"/>
  <c r="L12" i="1"/>
  <c r="K11" i="1"/>
  <c r="K12" i="1"/>
  <c r="J11" i="1"/>
  <c r="J12" i="1"/>
  <c r="I11" i="1"/>
  <c r="I12" i="1"/>
  <c r="H11" i="1"/>
  <c r="H12" i="1"/>
  <c r="G11" i="1"/>
  <c r="G12" i="1"/>
  <c r="F11" i="1"/>
  <c r="F12" i="1"/>
  <c r="E11" i="1"/>
  <c r="E12" i="1"/>
  <c r="D11" i="1"/>
  <c r="D12" i="1"/>
  <c r="C11" i="1"/>
  <c r="C12" i="1"/>
  <c r="D19" i="1"/>
  <c r="D22" i="1"/>
  <c r="D23" i="1"/>
  <c r="E19" i="1"/>
  <c r="E22" i="1"/>
  <c r="E23" i="1"/>
  <c r="F19" i="1"/>
  <c r="F22" i="1"/>
  <c r="F23" i="1"/>
  <c r="G19" i="1"/>
  <c r="G22" i="1"/>
  <c r="G23" i="1"/>
  <c r="H19" i="1"/>
  <c r="H22" i="1"/>
  <c r="H23" i="1"/>
  <c r="I19" i="1"/>
  <c r="I22" i="1"/>
  <c r="I23" i="1"/>
  <c r="J19" i="1"/>
  <c r="J22" i="1"/>
  <c r="J23" i="1"/>
  <c r="K19" i="1"/>
  <c r="K22" i="1"/>
  <c r="K23" i="1"/>
  <c r="L19" i="1"/>
  <c r="L22" i="1"/>
  <c r="L23" i="1"/>
  <c r="M19" i="1"/>
  <c r="M22" i="1"/>
  <c r="M23" i="1"/>
  <c r="N19" i="1"/>
  <c r="N22" i="1"/>
  <c r="N23" i="1"/>
  <c r="C22" i="1"/>
  <c r="C23" i="1"/>
  <c r="K24" i="1"/>
  <c r="K13" i="1"/>
</calcChain>
</file>

<file path=xl/sharedStrings.xml><?xml version="1.0" encoding="utf-8"?>
<sst xmlns="http://schemas.openxmlformats.org/spreadsheetml/2006/main" count="76" uniqueCount="35">
  <si>
    <t>１　法人・個人（青色申告）の場合</t>
    <rPh sb="2" eb="4">
      <t>ホウジン</t>
    </rPh>
    <rPh sb="5" eb="7">
      <t>コジン</t>
    </rPh>
    <rPh sb="8" eb="10">
      <t>アオイロ</t>
    </rPh>
    <rPh sb="10" eb="12">
      <t>シンコク</t>
    </rPh>
    <rPh sb="14" eb="16">
      <t>バアイ</t>
    </rPh>
    <phoneticPr fontId="1"/>
  </si>
  <si>
    <t>2019年（A)</t>
    <rPh sb="4" eb="5">
      <t>ネン</t>
    </rPh>
    <phoneticPr fontId="1"/>
  </si>
  <si>
    <t>月</t>
    <rPh sb="0" eb="1">
      <t>ツキ</t>
    </rPh>
    <phoneticPr fontId="1"/>
  </si>
  <si>
    <t>１月</t>
    <rPh sb="1" eb="2">
      <t>ガツ</t>
    </rPh>
    <phoneticPr fontId="1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</si>
  <si>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</si>
  <si>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</si>
  <si>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</si>
  <si>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</si>
  <si>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</si>
  <si>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</si>
  <si>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</si>
  <si>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</si>
  <si>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</si>
  <si>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</si>
  <si>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</si>
  <si>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月間売上（円）</t>
    <rPh sb="0" eb="2">
      <t>ゲッカン</t>
    </rPh>
    <rPh sb="2" eb="4">
      <t>ウリアゲ</t>
    </rPh>
    <rPh sb="5" eb="6">
      <t>エン</t>
    </rPh>
    <phoneticPr fontId="1"/>
  </si>
  <si>
    <t>2020年（B)</t>
    <rPh sb="4" eb="5">
      <t>ネン</t>
    </rPh>
    <phoneticPr fontId="1"/>
  </si>
  <si>
    <t>前年同月比売上減少額（C)</t>
    <rPh sb="0" eb="2">
      <t>ゼンネン</t>
    </rPh>
    <rPh sb="2" eb="5">
      <t>ドウゲツヒ</t>
    </rPh>
    <rPh sb="5" eb="7">
      <t>ウリアゲ</t>
    </rPh>
    <rPh sb="7" eb="9">
      <t>ゲンショウ</t>
    </rPh>
    <rPh sb="9" eb="10">
      <t>ガク</t>
    </rPh>
    <phoneticPr fontId="1"/>
  </si>
  <si>
    <t>２　個人（白色申告・市申告）の場合</t>
    <rPh sb="2" eb="4">
      <t>コジン</t>
    </rPh>
    <rPh sb="5" eb="7">
      <t>シロイロ</t>
    </rPh>
    <rPh sb="7" eb="9">
      <t>シンコク</t>
    </rPh>
    <rPh sb="10" eb="11">
      <t>シ</t>
    </rPh>
    <rPh sb="11" eb="13">
      <t>シンコク</t>
    </rPh>
    <rPh sb="15" eb="17">
      <t>バアイ</t>
    </rPh>
    <phoneticPr fontId="1"/>
  </si>
  <si>
    <t>2019年</t>
    <rPh sb="4" eb="5">
      <t>ネン</t>
    </rPh>
    <phoneticPr fontId="1"/>
  </si>
  <si>
    <t>年間売上（円）
（A)</t>
    <rPh sb="0" eb="2">
      <t>ネンカン</t>
    </rPh>
    <rPh sb="2" eb="4">
      <t>ウリアゲ</t>
    </rPh>
    <rPh sb="5" eb="6">
      <t>エン</t>
    </rPh>
    <phoneticPr fontId="1"/>
  </si>
  <si>
    <t>月間売上（円）（B)
（A)/12</t>
    <rPh sb="0" eb="1">
      <t>ツキ</t>
    </rPh>
    <rPh sb="1" eb="2">
      <t>カン</t>
    </rPh>
    <rPh sb="2" eb="4">
      <t>ウリアゲ</t>
    </rPh>
    <rPh sb="5" eb="6">
      <t>エン</t>
    </rPh>
    <phoneticPr fontId="1"/>
  </si>
  <si>
    <t>2020年（C)</t>
    <rPh sb="4" eb="5">
      <t>ネン</t>
    </rPh>
    <phoneticPr fontId="1"/>
  </si>
  <si>
    <t>５月</t>
    <phoneticPr fontId="1"/>
  </si>
  <si>
    <t>売上（円）</t>
    <rPh sb="0" eb="2">
      <t>ウリアゲ</t>
    </rPh>
    <rPh sb="3" eb="4">
      <t>エン</t>
    </rPh>
    <phoneticPr fontId="1"/>
  </si>
  <si>
    <t>前年同月比売上減少額（D)
（C)-（B)</t>
    <rPh sb="0" eb="2">
      <t>ゼンネン</t>
    </rPh>
    <rPh sb="2" eb="5">
      <t>ドウゲツヒ</t>
    </rPh>
    <rPh sb="5" eb="7">
      <t>ウリアゲ</t>
    </rPh>
    <rPh sb="7" eb="9">
      <t>ゲンショウ</t>
    </rPh>
    <rPh sb="9" eb="10">
      <t>ガク</t>
    </rPh>
    <phoneticPr fontId="1"/>
  </si>
  <si>
    <t>給付金判定</t>
    <rPh sb="0" eb="3">
      <t>キュウフキン</t>
    </rPh>
    <rPh sb="3" eb="5">
      <t>ハンテイ</t>
    </rPh>
    <phoneticPr fontId="1"/>
  </si>
  <si>
    <t>天童市サポート給付金　減収率判定ツール</t>
    <rPh sb="0" eb="3">
      <t>テンドウシ</t>
    </rPh>
    <rPh sb="7" eb="10">
      <t>キュウフキン</t>
    </rPh>
    <rPh sb="11" eb="13">
      <t>ゲンシュウ</t>
    </rPh>
    <rPh sb="13" eb="14">
      <t>リツ</t>
    </rPh>
    <rPh sb="14" eb="16">
      <t>ハンテイ</t>
    </rPh>
    <phoneticPr fontId="1"/>
  </si>
  <si>
    <t>利用上の注意　：　市や国への給付金受給の可否を保証するものではありません。
　　　　　　　　　　　申請の際は、要綱等を確認の上、必ずご自身で計算し、確認してください。</t>
    <rPh sb="0" eb="2">
      <t>リヨウ</t>
    </rPh>
    <rPh sb="2" eb="3">
      <t>ジョウ</t>
    </rPh>
    <rPh sb="4" eb="6">
      <t>チュウイ</t>
    </rPh>
    <rPh sb="9" eb="10">
      <t>シ</t>
    </rPh>
    <rPh sb="11" eb="12">
      <t>クニ</t>
    </rPh>
    <rPh sb="14" eb="17">
      <t>キュウフキン</t>
    </rPh>
    <rPh sb="17" eb="19">
      <t>ジュキュウ</t>
    </rPh>
    <rPh sb="20" eb="22">
      <t>カヒ</t>
    </rPh>
    <rPh sb="23" eb="25">
      <t>ホショウ</t>
    </rPh>
    <rPh sb="49" eb="51">
      <t>シンセイ</t>
    </rPh>
    <rPh sb="52" eb="53">
      <t>サイ</t>
    </rPh>
    <rPh sb="55" eb="57">
      <t>ヨウコウ</t>
    </rPh>
    <rPh sb="57" eb="58">
      <t>トウ</t>
    </rPh>
    <rPh sb="59" eb="61">
      <t>カクニン</t>
    </rPh>
    <rPh sb="62" eb="63">
      <t>ウエ</t>
    </rPh>
    <rPh sb="64" eb="65">
      <t>カナラ</t>
    </rPh>
    <rPh sb="67" eb="69">
      <t>ジシン</t>
    </rPh>
    <rPh sb="70" eb="72">
      <t>ケイサン</t>
    </rPh>
    <rPh sb="74" eb="76">
      <t>カクニン</t>
    </rPh>
    <phoneticPr fontId="1"/>
  </si>
  <si>
    <t>※ ２０１９年の各月売上は、確定申告書または市民税申告書の年間売上額を１２で割った金額。</t>
    <rPh sb="6" eb="7">
      <t>ネン</t>
    </rPh>
    <rPh sb="8" eb="10">
      <t>カクツキ</t>
    </rPh>
    <rPh sb="10" eb="12">
      <t>ウリアゲ</t>
    </rPh>
    <rPh sb="14" eb="16">
      <t>カクテイ</t>
    </rPh>
    <rPh sb="16" eb="18">
      <t>シンコク</t>
    </rPh>
    <rPh sb="18" eb="19">
      <t>ショ</t>
    </rPh>
    <rPh sb="22" eb="23">
      <t>シ</t>
    </rPh>
    <rPh sb="23" eb="24">
      <t>ミン</t>
    </rPh>
    <rPh sb="24" eb="25">
      <t>ゼイ</t>
    </rPh>
    <rPh sb="25" eb="27">
      <t>シンコク</t>
    </rPh>
    <rPh sb="27" eb="28">
      <t>ショ</t>
    </rPh>
    <rPh sb="29" eb="31">
      <t>ネンカン</t>
    </rPh>
    <rPh sb="31" eb="33">
      <t>ウリアゲ</t>
    </rPh>
    <rPh sb="33" eb="34">
      <t>ガク</t>
    </rPh>
    <rPh sb="38" eb="39">
      <t>ワ</t>
    </rPh>
    <rPh sb="41" eb="43">
      <t>キンガク</t>
    </rPh>
    <phoneticPr fontId="1"/>
  </si>
  <si>
    <t>利用方法　  　  ：　                  に、事業所の売上金額を入力してください。給付判定の欄に、市のサポート給付金の要件を満たすか表示されます。</t>
    <rPh sb="0" eb="2">
      <t>リヨウ</t>
    </rPh>
    <rPh sb="2" eb="4">
      <t>ホウホウ</t>
    </rPh>
    <rPh sb="32" eb="34">
      <t>ジギョウ</t>
    </rPh>
    <rPh sb="34" eb="35">
      <t>ショ</t>
    </rPh>
    <rPh sb="36" eb="38">
      <t>ウリアゲ</t>
    </rPh>
    <rPh sb="38" eb="40">
      <t>キンガク</t>
    </rPh>
    <rPh sb="41" eb="43">
      <t>ニュウリョク</t>
    </rPh>
    <rPh sb="50" eb="52">
      <t>キュウフ</t>
    </rPh>
    <rPh sb="52" eb="54">
      <t>ハンテイ</t>
    </rPh>
    <rPh sb="55" eb="56">
      <t>ラン</t>
    </rPh>
    <rPh sb="58" eb="59">
      <t>シ</t>
    </rPh>
    <rPh sb="64" eb="67">
      <t>キュウフキン</t>
    </rPh>
    <rPh sb="68" eb="70">
      <t>ヨウケン</t>
    </rPh>
    <rPh sb="71" eb="72">
      <t>ミ</t>
    </rPh>
    <rPh sb="75" eb="77">
      <t>ヒョウジ</t>
    </rPh>
    <phoneticPr fontId="1"/>
  </si>
  <si>
    <t xml:space="preserve">    ２０２０年の売上は、各法人の帳簿等から引用ください。</t>
    <rPh sb="8" eb="9">
      <t>ネン</t>
    </rPh>
    <rPh sb="10" eb="12">
      <t>ウリアゲ</t>
    </rPh>
    <rPh sb="14" eb="17">
      <t>カクホウジン</t>
    </rPh>
    <rPh sb="18" eb="20">
      <t>チョウボ</t>
    </rPh>
    <rPh sb="20" eb="21">
      <t>トウ</t>
    </rPh>
    <rPh sb="23" eb="25">
      <t>インヨウ</t>
    </rPh>
    <phoneticPr fontId="1"/>
  </si>
  <si>
    <t>※ ２０１９年の各月売上は、確定申告の「法人事業概況説明書」から引用ください。</t>
    <rPh sb="6" eb="7">
      <t>ネン</t>
    </rPh>
    <rPh sb="8" eb="10">
      <t>カクツキ</t>
    </rPh>
    <rPh sb="10" eb="12">
      <t>ウリアゲ</t>
    </rPh>
    <rPh sb="14" eb="16">
      <t>カクテイ</t>
    </rPh>
    <rPh sb="16" eb="18">
      <t>シンコク</t>
    </rPh>
    <rPh sb="20" eb="22">
      <t>ホウジン</t>
    </rPh>
    <rPh sb="22" eb="24">
      <t>ジギョウ</t>
    </rPh>
    <rPh sb="24" eb="26">
      <t>ガイキョウ</t>
    </rPh>
    <rPh sb="26" eb="29">
      <t>セツメイショ</t>
    </rPh>
    <rPh sb="32" eb="34">
      <t>インヨウ</t>
    </rPh>
    <phoneticPr fontId="1"/>
  </si>
  <si>
    <t>前年同月比売上減少率
（D)/（A)*100</t>
    <rPh sb="0" eb="2">
      <t>ゼンネン</t>
    </rPh>
    <rPh sb="2" eb="5">
      <t>ドウゲツヒ</t>
    </rPh>
    <rPh sb="5" eb="7">
      <t>ウリアゲ</t>
    </rPh>
    <rPh sb="7" eb="9">
      <t>ゲンショウ</t>
    </rPh>
    <rPh sb="9" eb="10">
      <t>リツ</t>
    </rPh>
    <phoneticPr fontId="1"/>
  </si>
  <si>
    <t>前年同月比売上減少率
（C)/（A)*100</t>
    <rPh sb="0" eb="2">
      <t>ゼンネン</t>
    </rPh>
    <rPh sb="2" eb="5">
      <t>ドウゲツヒ</t>
    </rPh>
    <rPh sb="5" eb="7">
      <t>ウリアゲ</t>
    </rPh>
    <rPh sb="7" eb="9">
      <t>ゲンショウ</t>
    </rPh>
    <rPh sb="9" eb="10">
      <t>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</si>
</sst>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%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Meiryo UI"/>
      <family val="3"/>
      <charset val="128"/>
    </font>
    <font>
      <b/>
      <i/>
      <u/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176" fontId="2" fillId="4" borderId="1" xfId="0" applyNumberFormat="1" applyFont="1" applyFill="1" applyBorder="1" applyProtection="1">
      <alignment vertical="center"/>
      <protection locked="0"/>
    </xf>
    <xf numFmtId="177" fontId="2" fillId="0" borderId="2" xfId="0" applyNumberFormat="1" applyFont="1" applyBorder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 wrapText="1"/>
    </xf>
    <xf numFmtId="176" fontId="2" fillId="0" borderId="4" xfId="0" applyNumberFormat="1" applyFont="1" applyBorder="1" applyAlignment="1" applyProtection="1">
      <alignment horizontal="right" vertical="center"/>
    </xf>
    <xf numFmtId="177" fontId="2" fillId="0" borderId="0" xfId="0" applyNumberFormat="1" applyFont="1">
      <alignment vertical="center"/>
    </xf>
    <xf numFmtId="177" fontId="2" fillId="0" borderId="2" xfId="0" applyNumberFormat="1" applyFont="1" applyBorder="1" applyAlignment="1" applyProtection="1">
      <alignment vertical="center" shrinkToFit="1"/>
    </xf>
    <xf numFmtId="176" fontId="2" fillId="0" borderId="1" xfId="0" applyNumberFormat="1" applyFont="1" applyBorder="1" applyAlignment="1" applyProtection="1">
      <alignment vertical="center" shrinkToFit="1"/>
    </xf>
    <xf numFmtId="0" fontId="2" fillId="0" borderId="3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4" fillId="0" borderId="16" xfId="0" applyFont="1" applyBorder="1" applyAlignment="1" applyProtection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176" fontId="2" fillId="4" borderId="5" xfId="0" applyNumberFormat="1" applyFont="1" applyFill="1" applyBorder="1" applyAlignment="1" applyProtection="1">
      <alignment horizontal="center" vertical="center"/>
      <protection locked="0"/>
    </xf>
    <xf numFmtId="176" fontId="2" fillId="4" borderId="6" xfId="0" applyNumberFormat="1" applyFont="1" applyFill="1" applyBorder="1" applyAlignment="1" applyProtection="1">
      <alignment horizontal="center" vertical="center"/>
      <protection locked="0"/>
    </xf>
    <xf numFmtId="176" fontId="2" fillId="4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left" vertical="center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 wrapText="1"/>
    </xf>
  </cellXfs>
  <cellStyles count="1">
    <cellStyle name="標準" xfId="0" builtinId="0"/>
  </cellStyles>
  <dxfs count="8">
    <dxf>
      <fill>
        <patternFill>
          <bgColor theme="5" tint="0.79998168889431442"/>
        </patternFill>
      </fill>
    </dxf>
    <dxf>
      <fill>
        <patternFill patternType="none">
          <bgColor indexed="65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266700</xdr:colOff>
      <xdr:row>0</xdr:row>
      <xdr:rowOff>0</xdr:rowOff>
    </xdr:from>
    <xdr:ext cx="1031051" cy="325217"/>
    <xdr:sp macro="" textlink="">
      <xdr:nvSpPr>
        <xdr:cNvPr id="2" name="テキスト ボックス 1"/>
        <xdr:cNvSpPr txBox="1"/>
      </xdr:nvSpPr>
      <xdr:spPr>
        <a:xfrm>
          <a:off x="9648825" y="0"/>
          <a:ext cx="1031051" cy="325217"/>
        </a:xfrm>
        <a:prstGeom prst="rect">
          <a:avLst/>
        </a:prstGeom>
        <a:noFill/>
        <a:ln w="635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無断転載禁止</a:t>
          </a:r>
        </a:p>
      </xdr:txBody>
    </xdr:sp>
    <xdr:clientData/>
  </xdr:oneCellAnchor>
  <xdr:twoCellAnchor editAs="oneCell">
    <xdr:from>
      <xdr:col>1</xdr:col>
      <xdr:colOff>400050</xdr:colOff>
      <xdr:row>1</xdr:row>
      <xdr:rowOff>209550</xdr:rowOff>
    </xdr:from>
    <xdr:to>
      <xdr:col>1</xdr:col>
      <xdr:colOff>1095375</xdr:colOff>
      <xdr:row>3</xdr:row>
      <xdr:rowOff>19050</xdr:rowOff>
    </xdr:to>
    <xdr:pic>
      <xdr:nvPicPr>
        <xdr:cNvPr id="1048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514350"/>
          <a:ext cx="6953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showGridLines="0" tabSelected="1" zoomScaleNormal="100" zoomScaleSheetLayoutView="100" workbookViewId="0">
      <selection activeCell="C18" sqref="C18:N18"/>
    </sheetView>
  </sheetViews>
  <sheetFormatPr defaultRowHeight="16.5" x14ac:dyDescent="0.15"/>
  <cols>
    <col min="1" max="1" width="12.375" style="3" customWidth="1"/>
    <col min="2" max="2" width="20.375" style="3" customWidth="1"/>
    <col min="3" max="3" width="9.375" style="3" bestFit="1" customWidth="1"/>
    <col min="4" max="16384" width="9" style="3"/>
  </cols>
  <sheetData>
    <row r="1" spans="1:14" ht="24" customHeight="1" x14ac:dyDescent="0.15">
      <c r="A1" s="31" t="s">
        <v>27</v>
      </c>
      <c r="B1" s="31"/>
      <c r="C1" s="31"/>
      <c r="D1" s="31"/>
      <c r="E1" s="31"/>
      <c r="F1" s="31"/>
      <c r="G1" s="31"/>
      <c r="H1" s="31"/>
      <c r="I1" s="31"/>
      <c r="J1" s="1"/>
      <c r="K1" s="1"/>
      <c r="L1" s="1"/>
      <c r="M1" s="2"/>
      <c r="N1" s="2"/>
    </row>
    <row r="2" spans="1:14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15">
      <c r="A3" s="1" t="s">
        <v>30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42" customHeight="1" x14ac:dyDescent="0.15">
      <c r="A4" s="38" t="s">
        <v>28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</row>
    <row r="5" spans="1:14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x14ac:dyDescent="0.1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15">
      <c r="A7" s="32" t="s">
        <v>1</v>
      </c>
      <c r="B7" s="4" t="s">
        <v>2</v>
      </c>
      <c r="C7" s="5" t="s">
        <v>3</v>
      </c>
      <c r="D7" s="5" t="s">
        <v>4</v>
      </c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</row>
    <row r="8" spans="1:14" x14ac:dyDescent="0.15">
      <c r="A8" s="32"/>
      <c r="B8" s="4" t="s">
        <v>15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x14ac:dyDescent="0.15">
      <c r="A9" s="32" t="s">
        <v>16</v>
      </c>
      <c r="B9" s="4" t="s">
        <v>2</v>
      </c>
      <c r="C9" s="5" t="s">
        <v>3</v>
      </c>
      <c r="D9" s="5" t="s">
        <v>4</v>
      </c>
      <c r="E9" s="5" t="s">
        <v>5</v>
      </c>
      <c r="F9" s="5" t="s">
        <v>6</v>
      </c>
      <c r="G9" s="5" t="s">
        <v>7</v>
      </c>
      <c r="H9" s="5" t="s">
        <v>8</v>
      </c>
      <c r="I9" s="5" t="s">
        <v>9</v>
      </c>
      <c r="J9" s="5" t="s">
        <v>10</v>
      </c>
      <c r="K9" s="5" t="s">
        <v>11</v>
      </c>
      <c r="L9" s="5" t="s">
        <v>12</v>
      </c>
      <c r="M9" s="5" t="s">
        <v>13</v>
      </c>
      <c r="N9" s="5" t="s">
        <v>14</v>
      </c>
    </row>
    <row r="10" spans="1:14" x14ac:dyDescent="0.15">
      <c r="A10" s="32"/>
      <c r="B10" s="4" t="s">
        <v>15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17.25" thickBot="1" x14ac:dyDescent="0.2">
      <c r="A11" s="21" t="s">
        <v>17</v>
      </c>
      <c r="B11" s="22"/>
      <c r="C11" s="11" t="str">
        <f>IF(C10&gt;C8,"-",IF(C8="","",IF(C10="","",C8-C10)))</f>
        <v/>
      </c>
      <c r="D11" s="11" t="str">
        <f t="shared" ref="D11:N11" si="0">IF(D10&gt;D8,"-",IF(D8="","",IF(D10="","",D8-D10)))</f>
        <v/>
      </c>
      <c r="E11" s="11" t="str">
        <f t="shared" si="0"/>
        <v/>
      </c>
      <c r="F11" s="11" t="str">
        <f t="shared" si="0"/>
        <v/>
      </c>
      <c r="G11" s="11" t="str">
        <f t="shared" si="0"/>
        <v/>
      </c>
      <c r="H11" s="11" t="str">
        <f t="shared" si="0"/>
        <v/>
      </c>
      <c r="I11" s="11" t="str">
        <f t="shared" si="0"/>
        <v/>
      </c>
      <c r="J11" s="11" t="str">
        <f t="shared" si="0"/>
        <v/>
      </c>
      <c r="K11" s="11" t="str">
        <f t="shared" si="0"/>
        <v/>
      </c>
      <c r="L11" s="11" t="str">
        <f t="shared" si="0"/>
        <v/>
      </c>
      <c r="M11" s="11" t="str">
        <f t="shared" si="0"/>
        <v/>
      </c>
      <c r="N11" s="11" t="str">
        <f t="shared" si="0"/>
        <v/>
      </c>
    </row>
    <row r="12" spans="1:14" ht="17.25" thickBot="1" x14ac:dyDescent="0.2">
      <c r="A12" s="23" t="s">
        <v>34</v>
      </c>
      <c r="B12" s="24"/>
      <c r="C12" s="13" t="str">
        <f>IFERROR(ROUNDDOWN(C11/C8,3),"")</f>
        <v/>
      </c>
      <c r="D12" s="13" t="str">
        <f t="shared" ref="D12:N12" si="1">IFERROR(ROUNDDOWN(D11/D8,3),"")</f>
        <v/>
      </c>
      <c r="E12" s="13" t="str">
        <f t="shared" si="1"/>
        <v/>
      </c>
      <c r="F12" s="13" t="str">
        <f t="shared" si="1"/>
        <v/>
      </c>
      <c r="G12" s="13" t="str">
        <f t="shared" si="1"/>
        <v/>
      </c>
      <c r="H12" s="13" t="str">
        <f t="shared" si="1"/>
        <v/>
      </c>
      <c r="I12" s="13" t="str">
        <f t="shared" si="1"/>
        <v/>
      </c>
      <c r="J12" s="13" t="str">
        <f t="shared" si="1"/>
        <v/>
      </c>
      <c r="K12" s="13" t="str">
        <f t="shared" si="1"/>
        <v/>
      </c>
      <c r="L12" s="13" t="str">
        <f t="shared" si="1"/>
        <v/>
      </c>
      <c r="M12" s="13" t="str">
        <f t="shared" si="1"/>
        <v/>
      </c>
      <c r="N12" s="13" t="str">
        <f t="shared" si="1"/>
        <v/>
      </c>
    </row>
    <row r="13" spans="1:14" x14ac:dyDescent="0.15">
      <c r="A13" s="25" t="s">
        <v>32</v>
      </c>
      <c r="B13" s="25"/>
      <c r="C13" s="25"/>
      <c r="D13" s="25"/>
      <c r="E13" s="25"/>
      <c r="F13" s="25"/>
      <c r="G13" s="25"/>
      <c r="H13" s="8"/>
      <c r="I13" s="26" t="s">
        <v>26</v>
      </c>
      <c r="J13" s="16"/>
      <c r="K13" s="15" t="str">
        <f>IF(COUNTIF(C12:N12,"")=12,"",IF(COUNTIF(C12:N12,"&gt;=0.5")=0,IF(COUNTIF(C12:N12,"&gt;=0.15")&gt;=1,"給付対象","給付対象外"),"国の持続化給付金の検討"))</f>
        <v/>
      </c>
      <c r="L13" s="15"/>
      <c r="M13" s="15"/>
      <c r="N13" s="16"/>
    </row>
    <row r="14" spans="1:14" ht="17.25" thickBot="1" x14ac:dyDescent="0.2">
      <c r="A14" s="19" t="s">
        <v>31</v>
      </c>
      <c r="B14" s="19"/>
      <c r="C14" s="19"/>
      <c r="D14" s="19"/>
      <c r="E14" s="19"/>
      <c r="F14" s="19"/>
      <c r="G14" s="19"/>
      <c r="H14" s="9"/>
      <c r="I14" s="27"/>
      <c r="J14" s="18"/>
      <c r="K14" s="17"/>
      <c r="L14" s="17"/>
      <c r="M14" s="17"/>
      <c r="N14" s="18"/>
    </row>
    <row r="15" spans="1:14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15">
      <c r="A16" s="1" t="s">
        <v>18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15">
      <c r="A17" s="28" t="s">
        <v>19</v>
      </c>
      <c r="B17" s="4" t="s">
        <v>2</v>
      </c>
      <c r="C17" s="5" t="s">
        <v>3</v>
      </c>
      <c r="D17" s="5" t="s">
        <v>4</v>
      </c>
      <c r="E17" s="5" t="s">
        <v>5</v>
      </c>
      <c r="F17" s="5" t="s">
        <v>6</v>
      </c>
      <c r="G17" s="5" t="s">
        <v>7</v>
      </c>
      <c r="H17" s="5" t="s">
        <v>8</v>
      </c>
      <c r="I17" s="5" t="s">
        <v>9</v>
      </c>
      <c r="J17" s="5" t="s">
        <v>10</v>
      </c>
      <c r="K17" s="5" t="s">
        <v>11</v>
      </c>
      <c r="L17" s="5" t="s">
        <v>12</v>
      </c>
      <c r="M17" s="5" t="s">
        <v>13</v>
      </c>
      <c r="N17" s="5" t="s">
        <v>14</v>
      </c>
    </row>
    <row r="18" spans="1:14" ht="33" x14ac:dyDescent="0.15">
      <c r="A18" s="29"/>
      <c r="B18" s="10" t="s">
        <v>20</v>
      </c>
      <c r="C18" s="33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5"/>
    </row>
    <row r="19" spans="1:14" ht="33" x14ac:dyDescent="0.15">
      <c r="A19" s="30"/>
      <c r="B19" s="10" t="s">
        <v>21</v>
      </c>
      <c r="C19" s="14" t="str">
        <f>IF($C$18="","",$C$18/12)</f>
        <v/>
      </c>
      <c r="D19" s="14" t="str">
        <f t="shared" ref="D19:N19" si="2">IF($C$18="","",$C$18/12)</f>
        <v/>
      </c>
      <c r="E19" s="14" t="str">
        <f t="shared" si="2"/>
        <v/>
      </c>
      <c r="F19" s="14" t="str">
        <f t="shared" si="2"/>
        <v/>
      </c>
      <c r="G19" s="14" t="str">
        <f t="shared" si="2"/>
        <v/>
      </c>
      <c r="H19" s="14" t="str">
        <f t="shared" si="2"/>
        <v/>
      </c>
      <c r="I19" s="14" t="str">
        <f t="shared" si="2"/>
        <v/>
      </c>
      <c r="J19" s="14" t="str">
        <f t="shared" si="2"/>
        <v/>
      </c>
      <c r="K19" s="14" t="str">
        <f t="shared" si="2"/>
        <v/>
      </c>
      <c r="L19" s="14" t="str">
        <f t="shared" si="2"/>
        <v/>
      </c>
      <c r="M19" s="14" t="str">
        <f t="shared" si="2"/>
        <v/>
      </c>
      <c r="N19" s="14" t="str">
        <f t="shared" si="2"/>
        <v/>
      </c>
    </row>
    <row r="20" spans="1:14" x14ac:dyDescent="0.15">
      <c r="A20" s="32" t="s">
        <v>22</v>
      </c>
      <c r="B20" s="4" t="s">
        <v>2</v>
      </c>
      <c r="C20" s="5" t="s">
        <v>3</v>
      </c>
      <c r="D20" s="5" t="s">
        <v>4</v>
      </c>
      <c r="E20" s="5" t="s">
        <v>5</v>
      </c>
      <c r="F20" s="5" t="s">
        <v>6</v>
      </c>
      <c r="G20" s="5" t="s">
        <v>23</v>
      </c>
      <c r="H20" s="5" t="s">
        <v>8</v>
      </c>
      <c r="I20" s="5" t="s">
        <v>9</v>
      </c>
      <c r="J20" s="5" t="s">
        <v>10</v>
      </c>
      <c r="K20" s="5" t="s">
        <v>11</v>
      </c>
      <c r="L20" s="5" t="s">
        <v>12</v>
      </c>
      <c r="M20" s="5" t="s">
        <v>13</v>
      </c>
      <c r="N20" s="5" t="s">
        <v>14</v>
      </c>
    </row>
    <row r="21" spans="1:14" x14ac:dyDescent="0.15">
      <c r="A21" s="32"/>
      <c r="B21" s="4" t="s">
        <v>24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17.25" thickBot="1" x14ac:dyDescent="0.2">
      <c r="A22" s="37" t="s">
        <v>25</v>
      </c>
      <c r="B22" s="22"/>
      <c r="C22" s="11" t="str">
        <f>IF(C21&gt;C19,"-",IF(C19="","",IF(C21="","",C19-C21)))</f>
        <v/>
      </c>
      <c r="D22" s="11" t="str">
        <f t="shared" ref="D22:N22" si="3">IF(D21&gt;D19,"-",IF(D19="","",IF(D21="","",D19-D21)))</f>
        <v/>
      </c>
      <c r="E22" s="11" t="str">
        <f t="shared" si="3"/>
        <v/>
      </c>
      <c r="F22" s="11" t="str">
        <f t="shared" si="3"/>
        <v/>
      </c>
      <c r="G22" s="11" t="str">
        <f t="shared" si="3"/>
        <v/>
      </c>
      <c r="H22" s="11" t="str">
        <f t="shared" si="3"/>
        <v/>
      </c>
      <c r="I22" s="11" t="str">
        <f t="shared" si="3"/>
        <v/>
      </c>
      <c r="J22" s="11" t="str">
        <f t="shared" si="3"/>
        <v/>
      </c>
      <c r="K22" s="11" t="str">
        <f t="shared" si="3"/>
        <v/>
      </c>
      <c r="L22" s="11" t="str">
        <f t="shared" si="3"/>
        <v/>
      </c>
      <c r="M22" s="11" t="str">
        <f t="shared" si="3"/>
        <v/>
      </c>
      <c r="N22" s="11" t="str">
        <f t="shared" si="3"/>
        <v/>
      </c>
    </row>
    <row r="23" spans="1:14" ht="17.25" thickBot="1" x14ac:dyDescent="0.2">
      <c r="A23" s="23" t="s">
        <v>33</v>
      </c>
      <c r="B23" s="24"/>
      <c r="C23" s="7" t="str">
        <f t="shared" ref="C23:N23" si="4">IFERROR(ROUNDDOWN(C22/C19,3),"")</f>
        <v/>
      </c>
      <c r="D23" s="7" t="str">
        <f t="shared" si="4"/>
        <v/>
      </c>
      <c r="E23" s="7" t="str">
        <f t="shared" si="4"/>
        <v/>
      </c>
      <c r="F23" s="7" t="str">
        <f t="shared" si="4"/>
        <v/>
      </c>
      <c r="G23" s="7" t="str">
        <f t="shared" si="4"/>
        <v/>
      </c>
      <c r="H23" s="7" t="str">
        <f t="shared" si="4"/>
        <v/>
      </c>
      <c r="I23" s="7" t="str">
        <f t="shared" si="4"/>
        <v/>
      </c>
      <c r="J23" s="7" t="str">
        <f t="shared" si="4"/>
        <v/>
      </c>
      <c r="K23" s="7" t="str">
        <f t="shared" si="4"/>
        <v/>
      </c>
      <c r="L23" s="7" t="str">
        <f t="shared" si="4"/>
        <v/>
      </c>
      <c r="M23" s="7" t="str">
        <f t="shared" si="4"/>
        <v/>
      </c>
      <c r="N23" s="7" t="str">
        <f t="shared" si="4"/>
        <v/>
      </c>
    </row>
    <row r="24" spans="1:14" x14ac:dyDescent="0.15">
      <c r="A24" s="25" t="s">
        <v>29</v>
      </c>
      <c r="B24" s="25"/>
      <c r="C24" s="25"/>
      <c r="D24" s="25"/>
      <c r="E24" s="25"/>
      <c r="F24" s="25"/>
      <c r="G24" s="25"/>
      <c r="H24" s="36"/>
      <c r="I24" s="26" t="s">
        <v>26</v>
      </c>
      <c r="J24" s="16"/>
      <c r="K24" s="15" t="str">
        <f>IF(COUNTIF(C23:N23,"")=12,"",IF(COUNTIF(C23:N23,"&gt;=0.5")=0,IF(COUNTIF(C23:N23,"&gt;=0.15")&gt;=1,"給付対象","給付対象外"),"国の持続化給付金の検討"))</f>
        <v/>
      </c>
      <c r="L24" s="15"/>
      <c r="M24" s="15"/>
      <c r="N24" s="16"/>
    </row>
    <row r="25" spans="1:14" ht="17.25" thickBot="1" x14ac:dyDescent="0.2">
      <c r="A25" s="19" t="s">
        <v>31</v>
      </c>
      <c r="B25" s="19"/>
      <c r="C25" s="19"/>
      <c r="D25" s="19"/>
      <c r="E25" s="19"/>
      <c r="F25" s="19"/>
      <c r="G25" s="19"/>
      <c r="H25" s="20"/>
      <c r="I25" s="27"/>
      <c r="J25" s="18"/>
      <c r="K25" s="17"/>
      <c r="L25" s="17"/>
      <c r="M25" s="17"/>
      <c r="N25" s="18"/>
    </row>
    <row r="27" spans="1:14" x14ac:dyDescent="0.15">
      <c r="C27" s="12"/>
    </row>
  </sheetData>
  <sheetProtection sheet="1" objects="1" scenarios="1" selectLockedCells="1"/>
  <mergeCells count="19">
    <mergeCell ref="A1:I1"/>
    <mergeCell ref="A7:A8"/>
    <mergeCell ref="A9:A10"/>
    <mergeCell ref="C18:N18"/>
    <mergeCell ref="A24:H24"/>
    <mergeCell ref="I24:J25"/>
    <mergeCell ref="A20:A21"/>
    <mergeCell ref="A22:B22"/>
    <mergeCell ref="A23:B23"/>
    <mergeCell ref="A4:N4"/>
    <mergeCell ref="K24:N25"/>
    <mergeCell ref="A25:H25"/>
    <mergeCell ref="A11:B11"/>
    <mergeCell ref="A12:B12"/>
    <mergeCell ref="A13:G13"/>
    <mergeCell ref="I13:J14"/>
    <mergeCell ref="K13:N14"/>
    <mergeCell ref="A14:G14"/>
    <mergeCell ref="A17:A19"/>
  </mergeCells>
  <phoneticPr fontId="1"/>
  <conditionalFormatting sqref="C23:N23">
    <cfRule type="cellIs" dxfId="7" priority="10" stopIfTrue="1" operator="between">
      <formula>0.15</formula>
      <formula>0.499999999999999</formula>
    </cfRule>
  </conditionalFormatting>
  <conditionalFormatting sqref="C12:N12">
    <cfRule type="cellIs" dxfId="6" priority="9" stopIfTrue="1" operator="between">
      <formula>0.15</formula>
      <formula>0.499999999999999</formula>
    </cfRule>
  </conditionalFormatting>
  <conditionalFormatting sqref="K13:N14 K24:N25">
    <cfRule type="cellIs" dxfId="5" priority="4" stopIfTrue="1" operator="equal">
      <formula>"国の持続化給付金の検討"</formula>
    </cfRule>
    <cfRule type="cellIs" dxfId="4" priority="5" stopIfTrue="1" operator="equal">
      <formula>"給付対象外"</formula>
    </cfRule>
    <cfRule type="cellIs" dxfId="3" priority="6" stopIfTrue="1" operator="equal">
      <formula>"給付対象"</formula>
    </cfRule>
  </conditionalFormatting>
  <conditionalFormatting sqref="C23:N23 C12:N12">
    <cfRule type="cellIs" dxfId="2" priority="8" stopIfTrue="1" operator="lessThan">
      <formula>0.15</formula>
    </cfRule>
  </conditionalFormatting>
  <conditionalFormatting sqref="C12:N12 C23:N23">
    <cfRule type="containsBlanks" dxfId="1" priority="3" stopIfTrue="1">
      <formula>LEN(TRIM(C12))=0</formula>
    </cfRule>
    <cfRule type="cellIs" dxfId="0" priority="7" stopIfTrue="1" operator="greaterThanOrEqual">
      <formula>0.5</formula>
    </cfRule>
  </conditionalFormatting>
  <pageMargins left="0.7" right="0.7" top="0.75" bottom="0.75" header="0.3" footer="0.3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判定</vt:lpstr>
      <vt:lpstr>判定!Print_Area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2020-06-19T06:32:08Z</cp:lastPrinted>
  <dcterms:created xsi:type="dcterms:W3CDTF">2020-06-13T02:56:46Z</dcterms:created>
  <dcterms:modified xsi:type="dcterms:W3CDTF">2020-07-03T01:54:35Z</dcterms:modified>
</cp:coreProperties>
</file>